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hidePivotFieldList="1"/>
  <mc:AlternateContent xmlns:mc="http://schemas.openxmlformats.org/markup-compatibility/2006">
    <mc:Choice Requires="x15">
      <x15ac:absPath xmlns:x15ac="http://schemas.microsoft.com/office/spreadsheetml/2010/11/ac" url="https://d.docs.live.net/14502164de4681ab/Financial Planning/"/>
    </mc:Choice>
  </mc:AlternateContent>
  <xr:revisionPtr revIDLastSave="31370" documentId="8_{3DFA1B07-E11D-4101-AA7C-3EB332DF3262}" xr6:coauthVersionLast="47" xr6:coauthVersionMax="47" xr10:uidLastSave="{D350C1C3-DDDD-4FC7-9496-83869438C0E9}"/>
  <bookViews>
    <workbookView xWindow="-120" yWindow="-120" windowWidth="29040" windowHeight="15840" tabRatio="662" xr2:uid="{DB33596E-BF7F-4184-B6C5-49037BDE86BE}"/>
  </bookViews>
  <sheets>
    <sheet name="How to Use" sheetId="37" r:id="rId1"/>
    <sheet name="Budget" sheetId="40" r:id="rId2"/>
    <sheet name="Sample" sheetId="39" r:id="rId3"/>
  </sheets>
  <definedNames>
    <definedName name="Archive">#REF!</definedName>
    <definedName name="Dat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40" l="1"/>
  <c r="AP34" i="39"/>
  <c r="AO34" i="39"/>
  <c r="AN34" i="40"/>
  <c r="D32" i="40"/>
  <c r="G30" i="40"/>
  <c r="G29" i="40"/>
  <c r="D23" i="40"/>
  <c r="B23" i="40"/>
  <c r="G22" i="40"/>
  <c r="J22" i="40" s="1"/>
  <c r="M22" i="40" s="1"/>
  <c r="P22" i="40" s="1"/>
  <c r="E22" i="40"/>
  <c r="C22" i="40"/>
  <c r="M21" i="40"/>
  <c r="J21" i="40"/>
  <c r="G21" i="40"/>
  <c r="E21" i="40"/>
  <c r="C21" i="40"/>
  <c r="J20" i="40"/>
  <c r="M20" i="40" s="1"/>
  <c r="G20" i="40"/>
  <c r="E20" i="40"/>
  <c r="C20" i="40"/>
  <c r="W19" i="40"/>
  <c r="K19" i="40"/>
  <c r="N19" i="40" s="1"/>
  <c r="Q19" i="40" s="1"/>
  <c r="T19" i="40" s="1"/>
  <c r="H19" i="40"/>
  <c r="G19" i="40"/>
  <c r="F19" i="40"/>
  <c r="E19" i="40"/>
  <c r="C19" i="40"/>
  <c r="AI18" i="40"/>
  <c r="T18" i="40"/>
  <c r="W18" i="40" s="1"/>
  <c r="Z18" i="40" s="1"/>
  <c r="AC18" i="40" s="1"/>
  <c r="AF18" i="40" s="1"/>
  <c r="H18" i="40"/>
  <c r="K18" i="40" s="1"/>
  <c r="N18" i="40" s="1"/>
  <c r="Q18" i="40" s="1"/>
  <c r="G18" i="40"/>
  <c r="E18" i="40"/>
  <c r="C18" i="40"/>
  <c r="J17" i="40"/>
  <c r="G17" i="40"/>
  <c r="E17" i="40"/>
  <c r="C17" i="40"/>
  <c r="K16" i="40"/>
  <c r="G16" i="40"/>
  <c r="E16" i="40"/>
  <c r="H16" i="40" s="1"/>
  <c r="C16" i="40"/>
  <c r="J15" i="40"/>
  <c r="H15" i="40"/>
  <c r="G15" i="40"/>
  <c r="F15" i="40"/>
  <c r="E15" i="40"/>
  <c r="C15" i="40"/>
  <c r="G14" i="40"/>
  <c r="J14" i="40" s="1"/>
  <c r="M14" i="40" s="1"/>
  <c r="E14" i="40"/>
  <c r="C14" i="40"/>
  <c r="G13" i="40"/>
  <c r="J13" i="40" s="1"/>
  <c r="E13" i="40"/>
  <c r="H13" i="40" s="1"/>
  <c r="K13" i="40" s="1"/>
  <c r="N13" i="40" s="1"/>
  <c r="Q13" i="40" s="1"/>
  <c r="T13" i="40" s="1"/>
  <c r="W13" i="40" s="1"/>
  <c r="Z13" i="40" s="1"/>
  <c r="AC13" i="40" s="1"/>
  <c r="AF13" i="40" s="1"/>
  <c r="AI13" i="40" s="1"/>
  <c r="C13" i="40"/>
  <c r="H12" i="40"/>
  <c r="K12" i="40" s="1"/>
  <c r="N12" i="40" s="1"/>
  <c r="Q12" i="40" s="1"/>
  <c r="T12" i="40" s="1"/>
  <c r="W12" i="40" s="1"/>
  <c r="Z12" i="40" s="1"/>
  <c r="AC12" i="40" s="1"/>
  <c r="AF12" i="40" s="1"/>
  <c r="AI12" i="40" s="1"/>
  <c r="G12" i="40"/>
  <c r="E12" i="40"/>
  <c r="C12" i="40"/>
  <c r="G11" i="40"/>
  <c r="E11" i="40"/>
  <c r="C11" i="40"/>
  <c r="G10" i="40"/>
  <c r="F10" i="40" s="1"/>
  <c r="E10" i="40"/>
  <c r="H10" i="40" s="1"/>
  <c r="C10" i="40"/>
  <c r="N9" i="40"/>
  <c r="Q9" i="40" s="1"/>
  <c r="T9" i="40" s="1"/>
  <c r="W9" i="40" s="1"/>
  <c r="Z9" i="40" s="1"/>
  <c r="AC9" i="40" s="1"/>
  <c r="AF9" i="40" s="1"/>
  <c r="AI9" i="40" s="1"/>
  <c r="G9" i="40"/>
  <c r="E9" i="40"/>
  <c r="H9" i="40" s="1"/>
  <c r="K9" i="40" s="1"/>
  <c r="C9" i="40"/>
  <c r="K8" i="40"/>
  <c r="N8" i="40" s="1"/>
  <c r="Q8" i="40" s="1"/>
  <c r="T8" i="40" s="1"/>
  <c r="W8" i="40" s="1"/>
  <c r="Z8" i="40" s="1"/>
  <c r="AC8" i="40" s="1"/>
  <c r="AF8" i="40" s="1"/>
  <c r="J8" i="40"/>
  <c r="H8" i="40"/>
  <c r="G8" i="40"/>
  <c r="F8" i="40"/>
  <c r="E8" i="40"/>
  <c r="C8" i="40"/>
  <c r="G7" i="40"/>
  <c r="J7" i="40" s="1"/>
  <c r="M7" i="40" s="1"/>
  <c r="E7" i="40"/>
  <c r="C7" i="40"/>
  <c r="G6" i="40"/>
  <c r="J6" i="40" s="1"/>
  <c r="E6" i="40"/>
  <c r="H6" i="40" s="1"/>
  <c r="C6" i="40"/>
  <c r="D5" i="40"/>
  <c r="M4" i="40"/>
  <c r="P4" i="40" s="1"/>
  <c r="S4" i="40" s="1"/>
  <c r="V4" i="40" s="1"/>
  <c r="Y4" i="40" s="1"/>
  <c r="AB4" i="40" s="1"/>
  <c r="AE4" i="40" s="1"/>
  <c r="AH4" i="40" s="1"/>
  <c r="AK4" i="40" s="1"/>
  <c r="G4" i="40"/>
  <c r="J4" i="40" s="1"/>
  <c r="G3" i="40"/>
  <c r="G5" i="40" s="1"/>
  <c r="AO23" i="39"/>
  <c r="AO25" i="39"/>
  <c r="AQ22" i="39"/>
  <c r="AR22" i="39" s="1"/>
  <c r="AS22" i="39" s="1"/>
  <c r="AT22" i="39" s="1"/>
  <c r="AU22" i="39" s="1"/>
  <c r="AV22" i="39" s="1"/>
  <c r="AP22" i="39"/>
  <c r="AO22" i="39"/>
  <c r="D33" i="37"/>
  <c r="D24" i="37"/>
  <c r="B24" i="37"/>
  <c r="C23" i="37"/>
  <c r="C22" i="37"/>
  <c r="C21" i="37"/>
  <c r="C20" i="37"/>
  <c r="C19" i="37"/>
  <c r="C18" i="37"/>
  <c r="C17" i="37"/>
  <c r="C16" i="37"/>
  <c r="C15" i="37"/>
  <c r="C14" i="37"/>
  <c r="C13" i="37"/>
  <c r="C12" i="37"/>
  <c r="C11" i="37"/>
  <c r="C10" i="37"/>
  <c r="C9" i="37"/>
  <c r="C8" i="37"/>
  <c r="C7" i="37"/>
  <c r="D6" i="37"/>
  <c r="D26" i="37" s="1"/>
  <c r="BP31" i="39"/>
  <c r="BO31" i="39"/>
  <c r="BN31" i="39"/>
  <c r="BM31" i="39"/>
  <c r="BL31" i="39"/>
  <c r="BK31" i="39"/>
  <c r="BJ31" i="39"/>
  <c r="BI31" i="39"/>
  <c r="BH31" i="39"/>
  <c r="BG31" i="39"/>
  <c r="BF31" i="39"/>
  <c r="BE31" i="39"/>
  <c r="BD31" i="39"/>
  <c r="BC31" i="39"/>
  <c r="BB31" i="39"/>
  <c r="BA31" i="39"/>
  <c r="AZ31" i="39"/>
  <c r="AY31" i="39"/>
  <c r="AX31" i="39"/>
  <c r="AW31" i="39"/>
  <c r="AN34" i="39"/>
  <c r="D32" i="39"/>
  <c r="G30" i="39"/>
  <c r="J30" i="39" s="1"/>
  <c r="G29" i="39"/>
  <c r="D23" i="39"/>
  <c r="B23" i="39"/>
  <c r="G22" i="39"/>
  <c r="E22" i="39"/>
  <c r="H22" i="39" s="1"/>
  <c r="C22" i="39"/>
  <c r="G21" i="39"/>
  <c r="J21" i="39" s="1"/>
  <c r="M21" i="39" s="1"/>
  <c r="E21" i="39"/>
  <c r="H21" i="39" s="1"/>
  <c r="C21" i="39"/>
  <c r="G20" i="39"/>
  <c r="E20" i="39"/>
  <c r="H20" i="39" s="1"/>
  <c r="K20" i="39" s="1"/>
  <c r="N20" i="39" s="1"/>
  <c r="Q20" i="39" s="1"/>
  <c r="T20" i="39" s="1"/>
  <c r="W20" i="39" s="1"/>
  <c r="Z20" i="39" s="1"/>
  <c r="AC20" i="39" s="1"/>
  <c r="AF20" i="39" s="1"/>
  <c r="AI20" i="39" s="1"/>
  <c r="C20" i="39"/>
  <c r="G19" i="39"/>
  <c r="J19" i="39" s="1"/>
  <c r="E19" i="39"/>
  <c r="H19" i="39" s="1"/>
  <c r="C19" i="39"/>
  <c r="G18" i="39"/>
  <c r="E18" i="39"/>
  <c r="C18" i="39"/>
  <c r="G17" i="39"/>
  <c r="J17" i="39" s="1"/>
  <c r="E17" i="39"/>
  <c r="C17" i="39"/>
  <c r="G16" i="39"/>
  <c r="J16" i="39" s="1"/>
  <c r="M16" i="39" s="1"/>
  <c r="E16" i="39"/>
  <c r="C16" i="39"/>
  <c r="G15" i="39"/>
  <c r="J15" i="39" s="1"/>
  <c r="E15" i="39"/>
  <c r="H15" i="39" s="1"/>
  <c r="C15" i="39"/>
  <c r="G14" i="39"/>
  <c r="E14" i="39"/>
  <c r="H14" i="39" s="1"/>
  <c r="K14" i="39" s="1"/>
  <c r="N14" i="39" s="1"/>
  <c r="Q14" i="39" s="1"/>
  <c r="T14" i="39" s="1"/>
  <c r="W14" i="39" s="1"/>
  <c r="Z14" i="39" s="1"/>
  <c r="AC14" i="39" s="1"/>
  <c r="AF14" i="39" s="1"/>
  <c r="AI14" i="39" s="1"/>
  <c r="C14" i="39"/>
  <c r="G13" i="39"/>
  <c r="E13" i="39"/>
  <c r="H13" i="39" s="1"/>
  <c r="C13" i="39"/>
  <c r="G12" i="39"/>
  <c r="E12" i="39"/>
  <c r="H12" i="39" s="1"/>
  <c r="K12" i="39" s="1"/>
  <c r="N12" i="39" s="1"/>
  <c r="Q12" i="39" s="1"/>
  <c r="T12" i="39" s="1"/>
  <c r="W12" i="39" s="1"/>
  <c r="Z12" i="39" s="1"/>
  <c r="AC12" i="39" s="1"/>
  <c r="AF12" i="39" s="1"/>
  <c r="AI12" i="39" s="1"/>
  <c r="C12" i="39"/>
  <c r="G11" i="39"/>
  <c r="J11" i="39" s="1"/>
  <c r="M11" i="39" s="1"/>
  <c r="E11" i="39"/>
  <c r="H11" i="39" s="1"/>
  <c r="C11" i="39"/>
  <c r="G10" i="39"/>
  <c r="J10" i="39" s="1"/>
  <c r="M10" i="39" s="1"/>
  <c r="E10" i="39"/>
  <c r="H10" i="39" s="1"/>
  <c r="K10" i="39" s="1"/>
  <c r="N10" i="39" s="1"/>
  <c r="Q10" i="39" s="1"/>
  <c r="T10" i="39" s="1"/>
  <c r="W10" i="39" s="1"/>
  <c r="Z10" i="39" s="1"/>
  <c r="AC10" i="39" s="1"/>
  <c r="AF10" i="39" s="1"/>
  <c r="AI10" i="39" s="1"/>
  <c r="C10" i="39"/>
  <c r="G9" i="39"/>
  <c r="J9" i="39" s="1"/>
  <c r="E9" i="39"/>
  <c r="H9" i="39" s="1"/>
  <c r="K9" i="39" s="1"/>
  <c r="N9" i="39" s="1"/>
  <c r="Q9" i="39" s="1"/>
  <c r="T9" i="39" s="1"/>
  <c r="W9" i="39" s="1"/>
  <c r="Z9" i="39" s="1"/>
  <c r="AC9" i="39" s="1"/>
  <c r="AF9" i="39" s="1"/>
  <c r="AI9" i="39" s="1"/>
  <c r="C9" i="39"/>
  <c r="G8" i="39"/>
  <c r="E8" i="39"/>
  <c r="C8" i="39"/>
  <c r="G7" i="39"/>
  <c r="J7" i="39" s="1"/>
  <c r="E7" i="39"/>
  <c r="H7" i="39" s="1"/>
  <c r="C7" i="39"/>
  <c r="G6" i="39"/>
  <c r="E6" i="39"/>
  <c r="C6" i="39"/>
  <c r="D5" i="39"/>
  <c r="G4" i="39"/>
  <c r="J4" i="39" s="1"/>
  <c r="M4" i="39" s="1"/>
  <c r="P4" i="39" s="1"/>
  <c r="S4" i="39" s="1"/>
  <c r="V4" i="39" s="1"/>
  <c r="Y4" i="39" s="1"/>
  <c r="AB4" i="39" s="1"/>
  <c r="AE4" i="39" s="1"/>
  <c r="AH4" i="39" s="1"/>
  <c r="AK4" i="39" s="1"/>
  <c r="G3" i="39"/>
  <c r="J3" i="39" s="1"/>
  <c r="F22" i="40" l="1"/>
  <c r="H22" i="40"/>
  <c r="K22" i="40" s="1"/>
  <c r="F14" i="40"/>
  <c r="J10" i="40"/>
  <c r="I10" i="40" s="1"/>
  <c r="D25" i="40"/>
  <c r="F16" i="40"/>
  <c r="H14" i="40"/>
  <c r="K14" i="40" s="1"/>
  <c r="N14" i="40" s="1"/>
  <c r="Q14" i="40" s="1"/>
  <c r="T14" i="40" s="1"/>
  <c r="W14" i="40" s="1"/>
  <c r="Z14" i="40" s="1"/>
  <c r="AC14" i="40" s="1"/>
  <c r="AF14" i="40" s="1"/>
  <c r="AI14" i="40" s="1"/>
  <c r="I13" i="40"/>
  <c r="F12" i="40"/>
  <c r="F9" i="40"/>
  <c r="F6" i="40"/>
  <c r="AI8" i="40"/>
  <c r="AL8" i="40" s="1"/>
  <c r="P7" i="40"/>
  <c r="AN4" i="40"/>
  <c r="AO4" i="40" s="1"/>
  <c r="AP4" i="40" s="1"/>
  <c r="AQ4" i="40" s="1"/>
  <c r="AR4" i="40" s="1"/>
  <c r="AS4" i="40" s="1"/>
  <c r="AT4" i="40" s="1"/>
  <c r="AU4" i="40" s="1"/>
  <c r="AV4" i="40" s="1"/>
  <c r="AW4" i="40" s="1"/>
  <c r="AX4" i="40" s="1"/>
  <c r="AY4" i="40" s="1"/>
  <c r="AZ4" i="40" s="1"/>
  <c r="BA4" i="40" s="1"/>
  <c r="BB4" i="40" s="1"/>
  <c r="BC4" i="40" s="1"/>
  <c r="BD4" i="40" s="1"/>
  <c r="BE4" i="40" s="1"/>
  <c r="BF4" i="40" s="1"/>
  <c r="BG4" i="40" s="1"/>
  <c r="BH4" i="40" s="1"/>
  <c r="BI4" i="40" s="1"/>
  <c r="BJ4" i="40" s="1"/>
  <c r="BK4" i="40" s="1"/>
  <c r="BL4" i="40" s="1"/>
  <c r="BM4" i="40" s="1"/>
  <c r="BN4" i="40" s="1"/>
  <c r="BO4" i="40" s="1"/>
  <c r="BP4" i="40" s="1"/>
  <c r="M6" i="40"/>
  <c r="I6" i="40"/>
  <c r="H7" i="40"/>
  <c r="K7" i="40" s="1"/>
  <c r="N7" i="40" s="1"/>
  <c r="Q7" i="40" s="1"/>
  <c r="T7" i="40" s="1"/>
  <c r="W7" i="40" s="1"/>
  <c r="Z7" i="40" s="1"/>
  <c r="AC7" i="40" s="1"/>
  <c r="AF7" i="40" s="1"/>
  <c r="AI7" i="40" s="1"/>
  <c r="K6" i="40"/>
  <c r="K10" i="40"/>
  <c r="N10" i="40" s="1"/>
  <c r="Q10" i="40" s="1"/>
  <c r="T10" i="40" s="1"/>
  <c r="W10" i="40" s="1"/>
  <c r="Z10" i="40" s="1"/>
  <c r="AC10" i="40" s="1"/>
  <c r="AF10" i="40" s="1"/>
  <c r="AI10" i="40" s="1"/>
  <c r="AL10" i="40"/>
  <c r="G23" i="40"/>
  <c r="G25" i="40" s="1"/>
  <c r="F7" i="40"/>
  <c r="J9" i="40"/>
  <c r="J11" i="40"/>
  <c r="F11" i="40"/>
  <c r="J12" i="40"/>
  <c r="F13" i="40"/>
  <c r="M13" i="40"/>
  <c r="P14" i="40"/>
  <c r="N16" i="40"/>
  <c r="Q16" i="40" s="1"/>
  <c r="T16" i="40" s="1"/>
  <c r="W16" i="40" s="1"/>
  <c r="Z16" i="40" s="1"/>
  <c r="AC16" i="40" s="1"/>
  <c r="AF16" i="40" s="1"/>
  <c r="AI16" i="40" s="1"/>
  <c r="J3" i="40"/>
  <c r="C23" i="40"/>
  <c r="AL9" i="40"/>
  <c r="H11" i="40"/>
  <c r="K11" i="40" s="1"/>
  <c r="N11" i="40" s="1"/>
  <c r="Q11" i="40" s="1"/>
  <c r="T11" i="40" s="1"/>
  <c r="W11" i="40" s="1"/>
  <c r="Z11" i="40" s="1"/>
  <c r="AC11" i="40" s="1"/>
  <c r="AF11" i="40" s="1"/>
  <c r="AI11" i="40" s="1"/>
  <c r="AL13" i="40"/>
  <c r="K15" i="40"/>
  <c r="N15" i="40" s="1"/>
  <c r="Q15" i="40" s="1"/>
  <c r="T15" i="40" s="1"/>
  <c r="W15" i="40" s="1"/>
  <c r="Z15" i="40" s="1"/>
  <c r="AC15" i="40" s="1"/>
  <c r="AF15" i="40" s="1"/>
  <c r="AI15" i="40" s="1"/>
  <c r="E23" i="40"/>
  <c r="M8" i="40"/>
  <c r="I8" i="40"/>
  <c r="AL12" i="40"/>
  <c r="Z19" i="40"/>
  <c r="AC19" i="40" s="1"/>
  <c r="AF19" i="40" s="1"/>
  <c r="AI19" i="40" s="1"/>
  <c r="AL19" i="40"/>
  <c r="M15" i="40"/>
  <c r="I15" i="40"/>
  <c r="H17" i="40"/>
  <c r="M17" i="40"/>
  <c r="J19" i="40"/>
  <c r="P20" i="40"/>
  <c r="J29" i="40"/>
  <c r="J16" i="40"/>
  <c r="F17" i="40"/>
  <c r="H20" i="40"/>
  <c r="F20" i="40"/>
  <c r="AN30" i="40"/>
  <c r="AO30" i="40" s="1"/>
  <c r="AP30" i="40" s="1"/>
  <c r="AQ30" i="40" s="1"/>
  <c r="AR30" i="40" s="1"/>
  <c r="AS30" i="40" s="1"/>
  <c r="AT30" i="40" s="1"/>
  <c r="AU30" i="40" s="1"/>
  <c r="AV30" i="40" s="1"/>
  <c r="AW30" i="40" s="1"/>
  <c r="AX30" i="40" s="1"/>
  <c r="AY30" i="40" s="1"/>
  <c r="AZ30" i="40" s="1"/>
  <c r="BA30" i="40" s="1"/>
  <c r="BB30" i="40" s="1"/>
  <c r="BC30" i="40" s="1"/>
  <c r="BD30" i="40" s="1"/>
  <c r="BE30" i="40" s="1"/>
  <c r="BF30" i="40" s="1"/>
  <c r="BG30" i="40" s="1"/>
  <c r="BH30" i="40" s="1"/>
  <c r="BI30" i="40" s="1"/>
  <c r="BJ30" i="40" s="1"/>
  <c r="BK30" i="40" s="1"/>
  <c r="BL30" i="40" s="1"/>
  <c r="BM30" i="40" s="1"/>
  <c r="BN30" i="40" s="1"/>
  <c r="BO30" i="40" s="1"/>
  <c r="BP30" i="40" s="1"/>
  <c r="J30" i="40"/>
  <c r="M30" i="40" s="1"/>
  <c r="P30" i="40" s="1"/>
  <c r="S30" i="40" s="1"/>
  <c r="V30" i="40" s="1"/>
  <c r="Y30" i="40" s="1"/>
  <c r="AB30" i="40" s="1"/>
  <c r="AE30" i="40" s="1"/>
  <c r="AH30" i="40" s="1"/>
  <c r="AK30" i="40" s="1"/>
  <c r="F21" i="40"/>
  <c r="H21" i="40"/>
  <c r="AL18" i="40"/>
  <c r="S22" i="40"/>
  <c r="J18" i="40"/>
  <c r="F18" i="40"/>
  <c r="P21" i="40"/>
  <c r="C24" i="37"/>
  <c r="J5" i="39"/>
  <c r="F20" i="39"/>
  <c r="F21" i="39"/>
  <c r="F19" i="39"/>
  <c r="F14" i="39"/>
  <c r="F15" i="39"/>
  <c r="F10" i="39"/>
  <c r="I10" i="39"/>
  <c r="F9" i="39"/>
  <c r="D25" i="39"/>
  <c r="F6" i="39"/>
  <c r="F7" i="39"/>
  <c r="M3" i="39"/>
  <c r="I15" i="39"/>
  <c r="M15" i="39"/>
  <c r="H16" i="39"/>
  <c r="K16" i="39" s="1"/>
  <c r="N16" i="39" s="1"/>
  <c r="Q16" i="39" s="1"/>
  <c r="T16" i="39" s="1"/>
  <c r="W16" i="39" s="1"/>
  <c r="Z16" i="39" s="1"/>
  <c r="AC16" i="39" s="1"/>
  <c r="AF16" i="39" s="1"/>
  <c r="AI16" i="39" s="1"/>
  <c r="F16" i="39"/>
  <c r="AL14" i="39"/>
  <c r="K15" i="39"/>
  <c r="N15" i="39" s="1"/>
  <c r="Q15" i="39" s="1"/>
  <c r="T15" i="39" s="1"/>
  <c r="W15" i="39" s="1"/>
  <c r="Z15" i="39" s="1"/>
  <c r="AC15" i="39" s="1"/>
  <c r="AF15" i="39" s="1"/>
  <c r="AI15" i="39" s="1"/>
  <c r="K7" i="39"/>
  <c r="N7" i="39" s="1"/>
  <c r="Q7" i="39" s="1"/>
  <c r="T7" i="39" s="1"/>
  <c r="W7" i="39" s="1"/>
  <c r="Z7" i="39" s="1"/>
  <c r="AC7" i="39" s="1"/>
  <c r="AF7" i="39" s="1"/>
  <c r="AI7" i="39" s="1"/>
  <c r="G23" i="39"/>
  <c r="J6" i="39"/>
  <c r="P11" i="39"/>
  <c r="G5" i="39"/>
  <c r="AN4" i="39"/>
  <c r="AO4" i="39" s="1"/>
  <c r="AP4" i="39" s="1"/>
  <c r="AQ4" i="39" s="1"/>
  <c r="AR4" i="39" s="1"/>
  <c r="AS4" i="39" s="1"/>
  <c r="AT4" i="39" s="1"/>
  <c r="AU4" i="39" s="1"/>
  <c r="AV4" i="39" s="1"/>
  <c r="I7" i="39"/>
  <c r="M7" i="39"/>
  <c r="M9" i="39"/>
  <c r="I9" i="39"/>
  <c r="K11" i="39"/>
  <c r="N11" i="39" s="1"/>
  <c r="Q11" i="39" s="1"/>
  <c r="T11" i="39" s="1"/>
  <c r="W11" i="39" s="1"/>
  <c r="Z11" i="39" s="1"/>
  <c r="AC11" i="39" s="1"/>
  <c r="AF11" i="39" s="1"/>
  <c r="AI11" i="39" s="1"/>
  <c r="I11" i="39"/>
  <c r="F13" i="39"/>
  <c r="J13" i="39"/>
  <c r="H8" i="39"/>
  <c r="K8" i="39" s="1"/>
  <c r="N8" i="39" s="1"/>
  <c r="Q8" i="39" s="1"/>
  <c r="T8" i="39" s="1"/>
  <c r="W8" i="39" s="1"/>
  <c r="Z8" i="39" s="1"/>
  <c r="AC8" i="39" s="1"/>
  <c r="AF8" i="39" s="1"/>
  <c r="AI8" i="39" s="1"/>
  <c r="P10" i="39"/>
  <c r="L10" i="39"/>
  <c r="J8" i="39"/>
  <c r="F8" i="39"/>
  <c r="AL9" i="39"/>
  <c r="P16" i="39"/>
  <c r="H17" i="39"/>
  <c r="M17" i="39"/>
  <c r="H18" i="39"/>
  <c r="K18" i="39" s="1"/>
  <c r="N18" i="39" s="1"/>
  <c r="Q18" i="39" s="1"/>
  <c r="T18" i="39" s="1"/>
  <c r="W18" i="39" s="1"/>
  <c r="Z18" i="39" s="1"/>
  <c r="AC18" i="39" s="1"/>
  <c r="AF18" i="39" s="1"/>
  <c r="AI18" i="39" s="1"/>
  <c r="K21" i="39"/>
  <c r="N21" i="39" s="1"/>
  <c r="Q21" i="39" s="1"/>
  <c r="T21" i="39" s="1"/>
  <c r="W21" i="39" s="1"/>
  <c r="Z21" i="39" s="1"/>
  <c r="AC21" i="39" s="1"/>
  <c r="AF21" i="39" s="1"/>
  <c r="AI21" i="39" s="1"/>
  <c r="I21" i="39"/>
  <c r="M30" i="39"/>
  <c r="P30" i="39" s="1"/>
  <c r="S30" i="39" s="1"/>
  <c r="V30" i="39" s="1"/>
  <c r="Y30" i="39" s="1"/>
  <c r="AB30" i="39" s="1"/>
  <c r="AE30" i="39" s="1"/>
  <c r="AH30" i="39" s="1"/>
  <c r="AK30" i="39" s="1"/>
  <c r="C23" i="39"/>
  <c r="AL10" i="39"/>
  <c r="F11" i="39"/>
  <c r="AL12" i="39"/>
  <c r="F17" i="39"/>
  <c r="K22" i="39"/>
  <c r="N22" i="39" s="1"/>
  <c r="Q22" i="39" s="1"/>
  <c r="T22" i="39" s="1"/>
  <c r="W22" i="39" s="1"/>
  <c r="Z22" i="39" s="1"/>
  <c r="AC22" i="39" s="1"/>
  <c r="AF22" i="39" s="1"/>
  <c r="AI22" i="39" s="1"/>
  <c r="E23" i="39"/>
  <c r="H6" i="39"/>
  <c r="J12" i="39"/>
  <c r="F12" i="39"/>
  <c r="K13" i="39"/>
  <c r="N13" i="39" s="1"/>
  <c r="Q13" i="39" s="1"/>
  <c r="T13" i="39" s="1"/>
  <c r="W13" i="39" s="1"/>
  <c r="Z13" i="39" s="1"/>
  <c r="AC13" i="39" s="1"/>
  <c r="AF13" i="39" s="1"/>
  <c r="AI13" i="39" s="1"/>
  <c r="J14" i="39"/>
  <c r="M19" i="39"/>
  <c r="I19" i="39"/>
  <c r="P21" i="39"/>
  <c r="J18" i="39"/>
  <c r="F18" i="39"/>
  <c r="K19" i="39"/>
  <c r="N19" i="39" s="1"/>
  <c r="Q19" i="39" s="1"/>
  <c r="T19" i="39" s="1"/>
  <c r="W19" i="39" s="1"/>
  <c r="Z19" i="39" s="1"/>
  <c r="AC19" i="39" s="1"/>
  <c r="AF19" i="39" s="1"/>
  <c r="AI19" i="39" s="1"/>
  <c r="J20" i="39"/>
  <c r="J29" i="39"/>
  <c r="AL20" i="39"/>
  <c r="J22" i="39"/>
  <c r="F22" i="39"/>
  <c r="I22" i="40" l="1"/>
  <c r="M10" i="40"/>
  <c r="P10" i="40" s="1"/>
  <c r="AL16" i="40"/>
  <c r="AL14" i="40"/>
  <c r="L14" i="40"/>
  <c r="I14" i="40"/>
  <c r="L7" i="40"/>
  <c r="F23" i="40"/>
  <c r="M29" i="40"/>
  <c r="S20" i="40"/>
  <c r="L8" i="40"/>
  <c r="P8" i="40"/>
  <c r="G31" i="40"/>
  <c r="G27" i="40" s="1"/>
  <c r="M16" i="40"/>
  <c r="I16" i="40"/>
  <c r="J5" i="40"/>
  <c r="M3" i="40"/>
  <c r="K17" i="40"/>
  <c r="L17" i="40" s="1"/>
  <c r="I17" i="40"/>
  <c r="AL11" i="40"/>
  <c r="N6" i="40"/>
  <c r="AL7" i="40"/>
  <c r="I7" i="40"/>
  <c r="S21" i="40"/>
  <c r="I18" i="40"/>
  <c r="M18" i="40"/>
  <c r="L15" i="40"/>
  <c r="P15" i="40"/>
  <c r="P6" i="40"/>
  <c r="L6" i="40"/>
  <c r="S14" i="40"/>
  <c r="O14" i="40"/>
  <c r="M12" i="40"/>
  <c r="I12" i="40"/>
  <c r="J23" i="40"/>
  <c r="S7" i="40"/>
  <c r="O7" i="40"/>
  <c r="M19" i="40"/>
  <c r="I19" i="40"/>
  <c r="N22" i="40"/>
  <c r="L22" i="40"/>
  <c r="V22" i="40"/>
  <c r="K21" i="40"/>
  <c r="I21" i="40"/>
  <c r="K20" i="40"/>
  <c r="K23" i="40" s="1"/>
  <c r="I20" i="40"/>
  <c r="P17" i="40"/>
  <c r="AL15" i="40"/>
  <c r="P13" i="40"/>
  <c r="L13" i="40"/>
  <c r="I11" i="40"/>
  <c r="M11" i="40"/>
  <c r="M9" i="40"/>
  <c r="I9" i="40"/>
  <c r="H23" i="40"/>
  <c r="I16" i="39"/>
  <c r="AL15" i="39"/>
  <c r="AL16" i="39"/>
  <c r="L21" i="39"/>
  <c r="AL7" i="39"/>
  <c r="AL22" i="39"/>
  <c r="AL21" i="39"/>
  <c r="AL13" i="39"/>
  <c r="G25" i="39"/>
  <c r="G31" i="39" s="1"/>
  <c r="F23" i="39"/>
  <c r="I12" i="39"/>
  <c r="M12" i="39"/>
  <c r="L7" i="39"/>
  <c r="P7" i="39"/>
  <c r="AL11" i="39"/>
  <c r="M29" i="39"/>
  <c r="I14" i="39"/>
  <c r="M14" i="39"/>
  <c r="AL18" i="39"/>
  <c r="K17" i="39"/>
  <c r="I17" i="39"/>
  <c r="AL8" i="39"/>
  <c r="M13" i="39"/>
  <c r="I13" i="39"/>
  <c r="J23" i="39"/>
  <c r="J25" i="39" s="1"/>
  <c r="J31" i="39" s="1"/>
  <c r="J32" i="39" s="1"/>
  <c r="I6" i="39"/>
  <c r="M6" i="39"/>
  <c r="M22" i="39"/>
  <c r="I22" i="39"/>
  <c r="M18" i="39"/>
  <c r="I18" i="39"/>
  <c r="H23" i="39"/>
  <c r="K6" i="39"/>
  <c r="P17" i="39"/>
  <c r="L16" i="39"/>
  <c r="S11" i="39"/>
  <c r="O11" i="39"/>
  <c r="L15" i="39"/>
  <c r="P15" i="39"/>
  <c r="M20" i="39"/>
  <c r="I20" i="39"/>
  <c r="S21" i="39"/>
  <c r="O21" i="39"/>
  <c r="L19" i="39"/>
  <c r="P19" i="39"/>
  <c r="AL19" i="39"/>
  <c r="AN30" i="39"/>
  <c r="S16" i="39"/>
  <c r="O16" i="39"/>
  <c r="I8" i="39"/>
  <c r="M8" i="39"/>
  <c r="O10" i="39"/>
  <c r="S10" i="39"/>
  <c r="L9" i="39"/>
  <c r="P9" i="39"/>
  <c r="AW4" i="39"/>
  <c r="AX4" i="39" s="1"/>
  <c r="AY4" i="39" s="1"/>
  <c r="AZ4" i="39" s="1"/>
  <c r="BA4" i="39" s="1"/>
  <c r="BB4" i="39" s="1"/>
  <c r="BC4" i="39" s="1"/>
  <c r="BD4" i="39" s="1"/>
  <c r="BE4" i="39" s="1"/>
  <c r="BF4" i="39" s="1"/>
  <c r="BG4" i="39" s="1"/>
  <c r="BH4" i="39" s="1"/>
  <c r="BI4" i="39" s="1"/>
  <c r="BJ4" i="39" s="1"/>
  <c r="BK4" i="39" s="1"/>
  <c r="BL4" i="39" s="1"/>
  <c r="BM4" i="39" s="1"/>
  <c r="BN4" i="39" s="1"/>
  <c r="BO4" i="39" s="1"/>
  <c r="BP4" i="39" s="1"/>
  <c r="L11" i="39"/>
  <c r="P3" i="39"/>
  <c r="M5" i="39"/>
  <c r="L10" i="40" l="1"/>
  <c r="J25" i="40"/>
  <c r="J31" i="40" s="1"/>
  <c r="J32" i="40" s="1"/>
  <c r="P11" i="40"/>
  <c r="L11" i="40"/>
  <c r="S13" i="40"/>
  <c r="O13" i="40"/>
  <c r="P19" i="40"/>
  <c r="L19" i="40"/>
  <c r="S10" i="40"/>
  <c r="O10" i="40"/>
  <c r="V14" i="40"/>
  <c r="R14" i="40"/>
  <c r="O8" i="40"/>
  <c r="S8" i="40"/>
  <c r="N21" i="40"/>
  <c r="L21" i="40"/>
  <c r="Q22" i="40"/>
  <c r="O22" i="40"/>
  <c r="V7" i="40"/>
  <c r="R7" i="40"/>
  <c r="P16" i="40"/>
  <c r="L16" i="40"/>
  <c r="P29" i="40"/>
  <c r="P9" i="40"/>
  <c r="L9" i="40"/>
  <c r="S17" i="40"/>
  <c r="N20" i="40"/>
  <c r="L20" i="40"/>
  <c r="M23" i="40"/>
  <c r="I23" i="40"/>
  <c r="L18" i="40"/>
  <c r="P18" i="40"/>
  <c r="V21" i="40"/>
  <c r="Q6" i="40"/>
  <c r="Y22" i="40"/>
  <c r="P12" i="40"/>
  <c r="L12" i="40"/>
  <c r="S6" i="40"/>
  <c r="O6" i="40"/>
  <c r="S15" i="40"/>
  <c r="O15" i="40"/>
  <c r="N17" i="40"/>
  <c r="Q17" i="40" s="1"/>
  <c r="T17" i="40" s="1"/>
  <c r="W17" i="40" s="1"/>
  <c r="Z17" i="40" s="1"/>
  <c r="AC17" i="40" s="1"/>
  <c r="AF17" i="40" s="1"/>
  <c r="AI17" i="40" s="1"/>
  <c r="M5" i="40"/>
  <c r="P3" i="40"/>
  <c r="G32" i="40"/>
  <c r="G36" i="40" s="1"/>
  <c r="V20" i="40"/>
  <c r="AO30" i="39"/>
  <c r="AP30" i="39" s="1"/>
  <c r="AQ30" i="39" s="1"/>
  <c r="AR30" i="39" s="1"/>
  <c r="AS30" i="39" s="1"/>
  <c r="AT30" i="39" s="1"/>
  <c r="AU30" i="39" s="1"/>
  <c r="AV30" i="39" s="1"/>
  <c r="AW30" i="39" s="1"/>
  <c r="AX30" i="39" s="1"/>
  <c r="AY30" i="39" s="1"/>
  <c r="AZ30" i="39" s="1"/>
  <c r="BA30" i="39" s="1"/>
  <c r="BB30" i="39" s="1"/>
  <c r="BC30" i="39" s="1"/>
  <c r="BD30" i="39" s="1"/>
  <c r="BE30" i="39" s="1"/>
  <c r="BF30" i="39" s="1"/>
  <c r="BG30" i="39" s="1"/>
  <c r="BH30" i="39" s="1"/>
  <c r="BI30" i="39" s="1"/>
  <c r="BJ30" i="39" s="1"/>
  <c r="BK30" i="39" s="1"/>
  <c r="BL30" i="39" s="1"/>
  <c r="BM30" i="39" s="1"/>
  <c r="BN30" i="39" s="1"/>
  <c r="BO30" i="39" s="1"/>
  <c r="BP30" i="39" s="1"/>
  <c r="L8" i="39"/>
  <c r="P8" i="39"/>
  <c r="S15" i="39"/>
  <c r="O15" i="39"/>
  <c r="G32" i="39"/>
  <c r="N17" i="39"/>
  <c r="Q17" i="39" s="1"/>
  <c r="T17" i="39" s="1"/>
  <c r="W17" i="39" s="1"/>
  <c r="Z17" i="39" s="1"/>
  <c r="AC17" i="39" s="1"/>
  <c r="AF17" i="39" s="1"/>
  <c r="AI17" i="39" s="1"/>
  <c r="P29" i="39"/>
  <c r="M23" i="39"/>
  <c r="M25" i="39" s="1"/>
  <c r="M31" i="39" s="1"/>
  <c r="P6" i="39"/>
  <c r="L6" i="39"/>
  <c r="G27" i="39"/>
  <c r="P5" i="39"/>
  <c r="S3" i="39"/>
  <c r="R10" i="39"/>
  <c r="V10" i="39"/>
  <c r="N6" i="39"/>
  <c r="K23" i="39"/>
  <c r="L18" i="39"/>
  <c r="P18" i="39"/>
  <c r="I23" i="39"/>
  <c r="P14" i="39"/>
  <c r="L14" i="39"/>
  <c r="L12" i="39"/>
  <c r="P12" i="39"/>
  <c r="S9" i="39"/>
  <c r="O9" i="39"/>
  <c r="V11" i="39"/>
  <c r="R11" i="39"/>
  <c r="S17" i="39"/>
  <c r="P22" i="39"/>
  <c r="L22" i="39"/>
  <c r="P13" i="39"/>
  <c r="L13" i="39"/>
  <c r="P20" i="39"/>
  <c r="L20" i="39"/>
  <c r="L17" i="39"/>
  <c r="V16" i="39"/>
  <c r="R16" i="39"/>
  <c r="S19" i="39"/>
  <c r="O19" i="39"/>
  <c r="V21" i="39"/>
  <c r="R21" i="39"/>
  <c r="S7" i="39"/>
  <c r="O7" i="39"/>
  <c r="M25" i="40" l="1"/>
  <c r="M31" i="40" s="1"/>
  <c r="M32" i="40" s="1"/>
  <c r="L23" i="40"/>
  <c r="J27" i="40"/>
  <c r="O19" i="40"/>
  <c r="S19" i="40"/>
  <c r="Y20" i="40"/>
  <c r="P5" i="40"/>
  <c r="S3" i="40"/>
  <c r="AB22" i="40"/>
  <c r="N23" i="40"/>
  <c r="R17" i="40"/>
  <c r="V17" i="40"/>
  <c r="S29" i="40"/>
  <c r="T22" i="40"/>
  <c r="R22" i="40"/>
  <c r="R10" i="40"/>
  <c r="V10" i="40"/>
  <c r="O11" i="40"/>
  <c r="S11" i="40"/>
  <c r="O17" i="40"/>
  <c r="Q21" i="40"/>
  <c r="O21" i="40"/>
  <c r="R6" i="40"/>
  <c r="V6" i="40"/>
  <c r="S12" i="40"/>
  <c r="O12" i="40"/>
  <c r="Q20" i="40"/>
  <c r="O20" i="40"/>
  <c r="Y7" i="40"/>
  <c r="U7" i="40"/>
  <c r="R8" i="40"/>
  <c r="V8" i="40"/>
  <c r="Y14" i="40"/>
  <c r="U14" i="40"/>
  <c r="R15" i="40"/>
  <c r="V15" i="40"/>
  <c r="Q23" i="40"/>
  <c r="T6" i="40"/>
  <c r="S18" i="40"/>
  <c r="O18" i="40"/>
  <c r="O9" i="40"/>
  <c r="S9" i="40"/>
  <c r="O16" i="40"/>
  <c r="S16" i="40"/>
  <c r="AL17" i="40"/>
  <c r="P23" i="40"/>
  <c r="Y21" i="40"/>
  <c r="V13" i="40"/>
  <c r="R13" i="40"/>
  <c r="O17" i="39"/>
  <c r="AL17" i="39"/>
  <c r="M32" i="39"/>
  <c r="R7" i="39"/>
  <c r="V7" i="39"/>
  <c r="O20" i="39"/>
  <c r="S20" i="39"/>
  <c r="R19" i="39"/>
  <c r="V19" i="39"/>
  <c r="U10" i="39"/>
  <c r="Y10" i="39"/>
  <c r="O8" i="39"/>
  <c r="S8" i="39"/>
  <c r="Y16" i="39"/>
  <c r="U16" i="39"/>
  <c r="R17" i="39"/>
  <c r="V17" i="39"/>
  <c r="U21" i="39"/>
  <c r="Y21" i="39"/>
  <c r="S22" i="39"/>
  <c r="O22" i="39"/>
  <c r="U11" i="39"/>
  <c r="Y11" i="39"/>
  <c r="R9" i="39"/>
  <c r="V9" i="39"/>
  <c r="N23" i="39"/>
  <c r="Q6" i="39"/>
  <c r="G36" i="39"/>
  <c r="J27" i="39"/>
  <c r="M27" i="39" s="1"/>
  <c r="R15" i="39"/>
  <c r="V15" i="39"/>
  <c r="S5" i="39"/>
  <c r="V3" i="39"/>
  <c r="P23" i="39"/>
  <c r="P25" i="39" s="1"/>
  <c r="P31" i="39" s="1"/>
  <c r="O6" i="39"/>
  <c r="S6" i="39"/>
  <c r="S29" i="39"/>
  <c r="O13" i="39"/>
  <c r="S13" i="39"/>
  <c r="O12" i="39"/>
  <c r="S12" i="39"/>
  <c r="O14" i="39"/>
  <c r="S14" i="39"/>
  <c r="S18" i="39"/>
  <c r="O18" i="39"/>
  <c r="L23" i="39"/>
  <c r="P25" i="40" l="1"/>
  <c r="P31" i="40" s="1"/>
  <c r="P32" i="40" s="1"/>
  <c r="M27" i="40"/>
  <c r="O23" i="40"/>
  <c r="J36" i="40"/>
  <c r="U10" i="40"/>
  <c r="Y10" i="40"/>
  <c r="Y17" i="40"/>
  <c r="U17" i="40"/>
  <c r="AE22" i="40"/>
  <c r="V19" i="40"/>
  <c r="R19" i="40"/>
  <c r="V16" i="40"/>
  <c r="R16" i="40"/>
  <c r="Y8" i="40"/>
  <c r="U8" i="40"/>
  <c r="AB7" i="40"/>
  <c r="X7" i="40"/>
  <c r="V12" i="40"/>
  <c r="R12" i="40"/>
  <c r="S23" i="40"/>
  <c r="AB14" i="40"/>
  <c r="X14" i="40"/>
  <c r="V18" i="40"/>
  <c r="R18" i="40"/>
  <c r="V11" i="40"/>
  <c r="R11" i="40"/>
  <c r="W6" i="40"/>
  <c r="Y13" i="40"/>
  <c r="U13" i="40"/>
  <c r="AB21" i="40"/>
  <c r="R9" i="40"/>
  <c r="V9" i="40"/>
  <c r="V23" i="40" s="1"/>
  <c r="Y15" i="40"/>
  <c r="U15" i="40"/>
  <c r="T20" i="40"/>
  <c r="T23" i="40" s="1"/>
  <c r="R20" i="40"/>
  <c r="Y6" i="40"/>
  <c r="U6" i="40"/>
  <c r="T21" i="40"/>
  <c r="R21" i="40"/>
  <c r="W22" i="40"/>
  <c r="U22" i="40"/>
  <c r="V29" i="40"/>
  <c r="S5" i="40"/>
  <c r="V3" i="40"/>
  <c r="AB20" i="40"/>
  <c r="V13" i="39"/>
  <c r="R13" i="39"/>
  <c r="O23" i="39"/>
  <c r="Q23" i="39"/>
  <c r="T6" i="39"/>
  <c r="AB11" i="39"/>
  <c r="X11" i="39"/>
  <c r="Y17" i="39"/>
  <c r="U17" i="39"/>
  <c r="V8" i="39"/>
  <c r="R8" i="39"/>
  <c r="AB10" i="39"/>
  <c r="X10" i="39"/>
  <c r="V18" i="39"/>
  <c r="R18" i="39"/>
  <c r="V29" i="39"/>
  <c r="Y3" i="39"/>
  <c r="V5" i="39"/>
  <c r="P27" i="39"/>
  <c r="Y9" i="39"/>
  <c r="U9" i="39"/>
  <c r="AB21" i="39"/>
  <c r="X21" i="39"/>
  <c r="R20" i="39"/>
  <c r="V20" i="39"/>
  <c r="Y15" i="39"/>
  <c r="U15" i="39"/>
  <c r="AB16" i="39"/>
  <c r="X16" i="39"/>
  <c r="P32" i="39"/>
  <c r="Y7" i="39"/>
  <c r="U7" i="39"/>
  <c r="V12" i="39"/>
  <c r="R12" i="39"/>
  <c r="R14" i="39"/>
  <c r="V14" i="39"/>
  <c r="S23" i="39"/>
  <c r="S25" i="39" s="1"/>
  <c r="S31" i="39" s="1"/>
  <c r="V6" i="39"/>
  <c r="R6" i="39"/>
  <c r="J36" i="39"/>
  <c r="M36" i="39" s="1"/>
  <c r="R22" i="39"/>
  <c r="V22" i="39"/>
  <c r="Y19" i="39"/>
  <c r="U19" i="39"/>
  <c r="P27" i="40" l="1"/>
  <c r="M36" i="40"/>
  <c r="AE20" i="40"/>
  <c r="U9" i="40"/>
  <c r="Y9" i="40"/>
  <c r="R23" i="40"/>
  <c r="AE14" i="40"/>
  <c r="AA14" i="40"/>
  <c r="U16" i="40"/>
  <c r="Y16" i="40"/>
  <c r="V5" i="40"/>
  <c r="V25" i="40" s="1"/>
  <c r="V31" i="40" s="1"/>
  <c r="V32" i="40" s="1"/>
  <c r="Y3" i="40"/>
  <c r="W21" i="40"/>
  <c r="U21" i="40"/>
  <c r="W23" i="40"/>
  <c r="Z6" i="40"/>
  <c r="U18" i="40"/>
  <c r="Y18" i="40"/>
  <c r="X8" i="40"/>
  <c r="AB8" i="40"/>
  <c r="AH22" i="40"/>
  <c r="Y29" i="40"/>
  <c r="X10" i="40"/>
  <c r="AB10" i="40"/>
  <c r="S25" i="40"/>
  <c r="S31" i="40" s="1"/>
  <c r="AB15" i="40"/>
  <c r="X15" i="40"/>
  <c r="AE21" i="40"/>
  <c r="AB13" i="40"/>
  <c r="X13" i="40"/>
  <c r="Y11" i="40"/>
  <c r="U11" i="40"/>
  <c r="AA7" i="40"/>
  <c r="AE7" i="40"/>
  <c r="Y19" i="40"/>
  <c r="U19" i="40"/>
  <c r="Z22" i="40"/>
  <c r="X22" i="40"/>
  <c r="AB6" i="40"/>
  <c r="X6" i="40"/>
  <c r="W20" i="40"/>
  <c r="U20" i="40"/>
  <c r="Y12" i="40"/>
  <c r="U12" i="40"/>
  <c r="X17" i="40"/>
  <c r="AB17" i="40"/>
  <c r="P36" i="39"/>
  <c r="S32" i="39"/>
  <c r="AE16" i="39"/>
  <c r="AA16" i="39"/>
  <c r="AE21" i="39"/>
  <c r="AA21" i="39"/>
  <c r="X9" i="39"/>
  <c r="AB9" i="39"/>
  <c r="Y29" i="39"/>
  <c r="Y18" i="39"/>
  <c r="U18" i="39"/>
  <c r="X17" i="39"/>
  <c r="AB17" i="39"/>
  <c r="AE11" i="39"/>
  <c r="AA11" i="39"/>
  <c r="Y13" i="39"/>
  <c r="U13" i="39"/>
  <c r="S27" i="39"/>
  <c r="V23" i="39"/>
  <c r="V25" i="39" s="1"/>
  <c r="V31" i="39" s="1"/>
  <c r="V32" i="39" s="1"/>
  <c r="U6" i="39"/>
  <c r="Y6" i="39"/>
  <c r="AB3" i="39"/>
  <c r="Y5" i="39"/>
  <c r="AA10" i="39"/>
  <c r="AE10" i="39"/>
  <c r="X7" i="39"/>
  <c r="AB7" i="39"/>
  <c r="U20" i="39"/>
  <c r="Y20" i="39"/>
  <c r="U22" i="39"/>
  <c r="Y22" i="39"/>
  <c r="X19" i="39"/>
  <c r="AB19" i="39"/>
  <c r="R23" i="39"/>
  <c r="U14" i="39"/>
  <c r="Y14" i="39"/>
  <c r="U12" i="39"/>
  <c r="Y12" i="39"/>
  <c r="X15" i="39"/>
  <c r="AB15" i="39"/>
  <c r="Y8" i="39"/>
  <c r="U8" i="39"/>
  <c r="T23" i="39"/>
  <c r="W6" i="39"/>
  <c r="P36" i="40" l="1"/>
  <c r="AB12" i="40"/>
  <c r="X12" i="40"/>
  <c r="AE6" i="40"/>
  <c r="AA6" i="40"/>
  <c r="AH7" i="40"/>
  <c r="AD7" i="40"/>
  <c r="X11" i="40"/>
  <c r="AB11" i="40"/>
  <c r="AE15" i="40"/>
  <c r="AA15" i="40"/>
  <c r="AE10" i="40"/>
  <c r="AA10" i="40"/>
  <c r="AB16" i="40"/>
  <c r="X16" i="40"/>
  <c r="AH21" i="40"/>
  <c r="AB9" i="40"/>
  <c r="X9" i="40"/>
  <c r="AH20" i="40"/>
  <c r="X19" i="40"/>
  <c r="AB19" i="40"/>
  <c r="AE13" i="40"/>
  <c r="AA13" i="40"/>
  <c r="U23" i="40"/>
  <c r="AB18" i="40"/>
  <c r="X18" i="40"/>
  <c r="Z20" i="40"/>
  <c r="X20" i="40"/>
  <c r="Y23" i="40"/>
  <c r="AB29" i="40"/>
  <c r="AE8" i="40"/>
  <c r="AA8" i="40"/>
  <c r="AB3" i="40"/>
  <c r="Y5" i="40"/>
  <c r="AE17" i="40"/>
  <c r="AA17" i="40"/>
  <c r="AC22" i="40"/>
  <c r="AA22" i="40"/>
  <c r="S32" i="40"/>
  <c r="S27" i="40"/>
  <c r="V27" i="40" s="1"/>
  <c r="AK22" i="40"/>
  <c r="AC6" i="40"/>
  <c r="Z21" i="40"/>
  <c r="X21" i="40"/>
  <c r="AD14" i="40"/>
  <c r="AH14" i="40"/>
  <c r="V27" i="39"/>
  <c r="W23" i="39"/>
  <c r="Z6" i="39"/>
  <c r="AE15" i="39"/>
  <c r="AA15" i="39"/>
  <c r="AE7" i="39"/>
  <c r="AA7" i="39"/>
  <c r="AA9" i="39"/>
  <c r="AE9" i="39"/>
  <c r="AD21" i="39"/>
  <c r="AH21" i="39"/>
  <c r="AB14" i="39"/>
  <c r="X14" i="39"/>
  <c r="AB22" i="39"/>
  <c r="X22" i="39"/>
  <c r="AB5" i="39"/>
  <c r="AE3" i="39"/>
  <c r="X13" i="39"/>
  <c r="AB13" i="39"/>
  <c r="AE17" i="39"/>
  <c r="AA17" i="39"/>
  <c r="AD16" i="39"/>
  <c r="AH16" i="39"/>
  <c r="X8" i="39"/>
  <c r="AB8" i="39"/>
  <c r="AB12" i="39"/>
  <c r="X12" i="39"/>
  <c r="Y23" i="39"/>
  <c r="Y25" i="39" s="1"/>
  <c r="Y31" i="39" s="1"/>
  <c r="Y32" i="39" s="1"/>
  <c r="AB6" i="39"/>
  <c r="X6" i="39"/>
  <c r="AD11" i="39"/>
  <c r="AH11" i="39"/>
  <c r="AB20" i="39"/>
  <c r="X20" i="39"/>
  <c r="U23" i="39"/>
  <c r="X18" i="39"/>
  <c r="AB18" i="39"/>
  <c r="AA19" i="39"/>
  <c r="AE19" i="39"/>
  <c r="AH10" i="39"/>
  <c r="AD10" i="39"/>
  <c r="AB29" i="39"/>
  <c r="S36" i="39"/>
  <c r="X23" i="40" l="1"/>
  <c r="AC23" i="40"/>
  <c r="AF6" i="40"/>
  <c r="AN22" i="40"/>
  <c r="AO22" i="40" s="1"/>
  <c r="AP22" i="40" s="1"/>
  <c r="AQ22" i="40" s="1"/>
  <c r="AR22" i="40" s="1"/>
  <c r="AS22" i="40" s="1"/>
  <c r="AT22" i="40" s="1"/>
  <c r="AU22" i="40" s="1"/>
  <c r="AV22" i="40" s="1"/>
  <c r="AK20" i="40"/>
  <c r="AE16" i="40"/>
  <c r="AA16" i="40"/>
  <c r="AH15" i="40"/>
  <c r="AD15" i="40"/>
  <c r="Z23" i="40"/>
  <c r="S36" i="40"/>
  <c r="V36" i="40" s="1"/>
  <c r="AD13" i="40"/>
  <c r="AH13" i="40"/>
  <c r="AK21" i="40"/>
  <c r="AB23" i="40"/>
  <c r="AK14" i="40"/>
  <c r="AJ14" i="40" s="1"/>
  <c r="AG14" i="40"/>
  <c r="AC21" i="40"/>
  <c r="AA21" i="40"/>
  <c r="AH17" i="40"/>
  <c r="AD17" i="40"/>
  <c r="AD8" i="40"/>
  <c r="AH8" i="40"/>
  <c r="AA9" i="40"/>
  <c r="AE9" i="40"/>
  <c r="AD10" i="40"/>
  <c r="AH10" i="40"/>
  <c r="AE11" i="40"/>
  <c r="AA11" i="40"/>
  <c r="AG7" i="40"/>
  <c r="AK7" i="40"/>
  <c r="AB5" i="40"/>
  <c r="AE3" i="40"/>
  <c r="AC20" i="40"/>
  <c r="AA20" i="40"/>
  <c r="AH6" i="40"/>
  <c r="AD6" i="40"/>
  <c r="AA12" i="40"/>
  <c r="AE12" i="40"/>
  <c r="AF22" i="40"/>
  <c r="AD22" i="40"/>
  <c r="Y25" i="40"/>
  <c r="Y31" i="40" s="1"/>
  <c r="AE29" i="40"/>
  <c r="AA18" i="40"/>
  <c r="AE18" i="40"/>
  <c r="AE19" i="40"/>
  <c r="AA19" i="40"/>
  <c r="V36" i="39"/>
  <c r="AE18" i="39"/>
  <c r="AA18" i="39"/>
  <c r="AA12" i="39"/>
  <c r="AE12" i="39"/>
  <c r="AA13" i="39"/>
  <c r="AE13" i="39"/>
  <c r="AD9" i="39"/>
  <c r="AH9" i="39"/>
  <c r="AD7" i="39"/>
  <c r="AH7" i="39"/>
  <c r="AD19" i="39"/>
  <c r="AH19" i="39"/>
  <c r="AG11" i="39"/>
  <c r="AK11" i="39"/>
  <c r="AJ11" i="39" s="1"/>
  <c r="AE14" i="39"/>
  <c r="AA14" i="39"/>
  <c r="Z23" i="39"/>
  <c r="AC6" i="39"/>
  <c r="AE8" i="39"/>
  <c r="AA8" i="39"/>
  <c r="AE5" i="39"/>
  <c r="AH3" i="39"/>
  <c r="AE22" i="39"/>
  <c r="AA22" i="39"/>
  <c r="AG21" i="39"/>
  <c r="AK21" i="39"/>
  <c r="Y27" i="39"/>
  <c r="AE29" i="39"/>
  <c r="AG10" i="39"/>
  <c r="AK10" i="39"/>
  <c r="AJ10" i="39" s="1"/>
  <c r="AB23" i="39"/>
  <c r="AB25" i="39" s="1"/>
  <c r="AB31" i="39" s="1"/>
  <c r="AE6" i="39"/>
  <c r="AA6" i="39"/>
  <c r="AK16" i="39"/>
  <c r="AJ16" i="39" s="1"/>
  <c r="AG16" i="39"/>
  <c r="AA20" i="39"/>
  <c r="AE20" i="39"/>
  <c r="X23" i="39"/>
  <c r="AH17" i="39"/>
  <c r="AD17" i="39"/>
  <c r="AD15" i="39"/>
  <c r="AH15" i="39"/>
  <c r="AB25" i="40" l="1"/>
  <c r="AB31" i="40" s="1"/>
  <c r="AB32" i="40" s="1"/>
  <c r="AM14" i="40"/>
  <c r="AD19" i="40"/>
  <c r="AH19" i="40"/>
  <c r="Y32" i="40"/>
  <c r="AG17" i="40"/>
  <c r="AK17" i="40"/>
  <c r="AJ17" i="40" s="1"/>
  <c r="AF20" i="40"/>
  <c r="AD20" i="40"/>
  <c r="AH11" i="40"/>
  <c r="AD11" i="40"/>
  <c r="AH9" i="40"/>
  <c r="AD9" i="40"/>
  <c r="AK8" i="40"/>
  <c r="AJ8" i="40" s="1"/>
  <c r="AG8" i="40"/>
  <c r="AM8" i="40" s="1"/>
  <c r="AN8" i="40"/>
  <c r="AO8" i="40" s="1"/>
  <c r="AP8" i="40" s="1"/>
  <c r="AQ8" i="40" s="1"/>
  <c r="AR8" i="40" s="1"/>
  <c r="AS8" i="40" s="1"/>
  <c r="AT8" i="40" s="1"/>
  <c r="AU8" i="40" s="1"/>
  <c r="AV8" i="40" s="1"/>
  <c r="AW8" i="40" s="1"/>
  <c r="AX8" i="40" s="1"/>
  <c r="AY8" i="40" s="1"/>
  <c r="AZ8" i="40" s="1"/>
  <c r="BA8" i="40" s="1"/>
  <c r="BB8" i="40" s="1"/>
  <c r="BC8" i="40" s="1"/>
  <c r="BD8" i="40" s="1"/>
  <c r="BE8" i="40" s="1"/>
  <c r="BF8" i="40" s="1"/>
  <c r="BG8" i="40" s="1"/>
  <c r="BH8" i="40" s="1"/>
  <c r="BI8" i="40" s="1"/>
  <c r="BJ8" i="40" s="1"/>
  <c r="BK8" i="40" s="1"/>
  <c r="BL8" i="40" s="1"/>
  <c r="BM8" i="40" s="1"/>
  <c r="BN8" i="40" s="1"/>
  <c r="BO8" i="40" s="1"/>
  <c r="BP8" i="40" s="1"/>
  <c r="AN21" i="40"/>
  <c r="AO21" i="40" s="1"/>
  <c r="AP21" i="40" s="1"/>
  <c r="AQ21" i="40" s="1"/>
  <c r="AR21" i="40" s="1"/>
  <c r="AS21" i="40" s="1"/>
  <c r="AT21" i="40" s="1"/>
  <c r="AU21" i="40" s="1"/>
  <c r="AV21" i="40" s="1"/>
  <c r="AW21" i="40" s="1"/>
  <c r="AX21" i="40" s="1"/>
  <c r="AY21" i="40" s="1"/>
  <c r="AZ21" i="40" s="1"/>
  <c r="BA21" i="40" s="1"/>
  <c r="BB21" i="40" s="1"/>
  <c r="BC21" i="40" s="1"/>
  <c r="BD21" i="40" s="1"/>
  <c r="BE21" i="40" s="1"/>
  <c r="BF21" i="40" s="1"/>
  <c r="BG21" i="40" s="1"/>
  <c r="BH21" i="40" s="1"/>
  <c r="BI21" i="40" s="1"/>
  <c r="BJ21" i="40" s="1"/>
  <c r="BK21" i="40" s="1"/>
  <c r="BL21" i="40" s="1"/>
  <c r="BM21" i="40" s="1"/>
  <c r="BN21" i="40" s="1"/>
  <c r="BO21" i="40" s="1"/>
  <c r="BP21" i="40" s="1"/>
  <c r="AA23" i="40"/>
  <c r="AH18" i="40"/>
  <c r="AD18" i="40"/>
  <c r="AH29" i="40"/>
  <c r="AI22" i="40"/>
  <c r="AG22" i="40"/>
  <c r="Y27" i="40"/>
  <c r="AB27" i="40" s="1"/>
  <c r="AK6" i="40"/>
  <c r="AG6" i="40"/>
  <c r="AJ7" i="40"/>
  <c r="AM7" i="40" s="1"/>
  <c r="AN7" i="40"/>
  <c r="AO7" i="40" s="1"/>
  <c r="AP7" i="40" s="1"/>
  <c r="AQ7" i="40" s="1"/>
  <c r="AR7" i="40" s="1"/>
  <c r="AS7" i="40" s="1"/>
  <c r="AT7" i="40" s="1"/>
  <c r="AU7" i="40" s="1"/>
  <c r="AV7" i="40" s="1"/>
  <c r="AW7" i="40" s="1"/>
  <c r="AX7" i="40" s="1"/>
  <c r="AY7" i="40" s="1"/>
  <c r="AZ7" i="40" s="1"/>
  <c r="BA7" i="40" s="1"/>
  <c r="BB7" i="40" s="1"/>
  <c r="BC7" i="40" s="1"/>
  <c r="BD7" i="40" s="1"/>
  <c r="BE7" i="40" s="1"/>
  <c r="BF7" i="40" s="1"/>
  <c r="BG7" i="40" s="1"/>
  <c r="BH7" i="40" s="1"/>
  <c r="BI7" i="40" s="1"/>
  <c r="BJ7" i="40" s="1"/>
  <c r="BK7" i="40" s="1"/>
  <c r="BL7" i="40" s="1"/>
  <c r="BM7" i="40" s="1"/>
  <c r="BN7" i="40" s="1"/>
  <c r="BO7" i="40" s="1"/>
  <c r="BP7" i="40" s="1"/>
  <c r="AK10" i="40"/>
  <c r="AJ10" i="40" s="1"/>
  <c r="AG10" i="40"/>
  <c r="AF21" i="40"/>
  <c r="AD21" i="40"/>
  <c r="AG13" i="40"/>
  <c r="AK13" i="40"/>
  <c r="AN20" i="40"/>
  <c r="AO20" i="40" s="1"/>
  <c r="AP20" i="40" s="1"/>
  <c r="AQ20" i="40" s="1"/>
  <c r="AR20" i="40" s="1"/>
  <c r="AS20" i="40" s="1"/>
  <c r="AT20" i="40" s="1"/>
  <c r="AU20" i="40" s="1"/>
  <c r="AV20" i="40" s="1"/>
  <c r="AW20" i="40" s="1"/>
  <c r="AX20" i="40" s="1"/>
  <c r="AY20" i="40" s="1"/>
  <c r="AZ20" i="40" s="1"/>
  <c r="BA20" i="40" s="1"/>
  <c r="BB20" i="40" s="1"/>
  <c r="BC20" i="40" s="1"/>
  <c r="BD20" i="40" s="1"/>
  <c r="BE20" i="40" s="1"/>
  <c r="BF20" i="40" s="1"/>
  <c r="BG20" i="40" s="1"/>
  <c r="BH20" i="40" s="1"/>
  <c r="BI20" i="40" s="1"/>
  <c r="BJ20" i="40" s="1"/>
  <c r="BK20" i="40" s="1"/>
  <c r="BL20" i="40" s="1"/>
  <c r="BM20" i="40" s="1"/>
  <c r="BN20" i="40" s="1"/>
  <c r="BO20" i="40" s="1"/>
  <c r="BP20" i="40" s="1"/>
  <c r="AH16" i="40"/>
  <c r="AD16" i="40"/>
  <c r="AK15" i="40"/>
  <c r="AJ15" i="40" s="1"/>
  <c r="AG15" i="40"/>
  <c r="AD12" i="40"/>
  <c r="AH12" i="40"/>
  <c r="AE23" i="40"/>
  <c r="AE5" i="40"/>
  <c r="AH3" i="40"/>
  <c r="AN15" i="40"/>
  <c r="AO15" i="40" s="1"/>
  <c r="AP15" i="40" s="1"/>
  <c r="AQ15" i="40" s="1"/>
  <c r="AR15" i="40" s="1"/>
  <c r="AS15" i="40" s="1"/>
  <c r="AT15" i="40" s="1"/>
  <c r="AU15" i="40" s="1"/>
  <c r="AV15" i="40" s="1"/>
  <c r="AW15" i="40" s="1"/>
  <c r="AX15" i="40" s="1"/>
  <c r="AY15" i="40" s="1"/>
  <c r="AZ15" i="40" s="1"/>
  <c r="BA15" i="40" s="1"/>
  <c r="BB15" i="40" s="1"/>
  <c r="BC15" i="40" s="1"/>
  <c r="BD15" i="40" s="1"/>
  <c r="BE15" i="40" s="1"/>
  <c r="BF15" i="40" s="1"/>
  <c r="BG15" i="40" s="1"/>
  <c r="BH15" i="40" s="1"/>
  <c r="BI15" i="40" s="1"/>
  <c r="BJ15" i="40" s="1"/>
  <c r="BK15" i="40" s="1"/>
  <c r="BL15" i="40" s="1"/>
  <c r="BM15" i="40" s="1"/>
  <c r="BN15" i="40" s="1"/>
  <c r="BO15" i="40" s="1"/>
  <c r="BP15" i="40" s="1"/>
  <c r="AN14" i="40"/>
  <c r="AO14" i="40" s="1"/>
  <c r="AP14" i="40" s="1"/>
  <c r="AQ14" i="40" s="1"/>
  <c r="AR14" i="40" s="1"/>
  <c r="AS14" i="40" s="1"/>
  <c r="AT14" i="40" s="1"/>
  <c r="AU14" i="40" s="1"/>
  <c r="AV14" i="40" s="1"/>
  <c r="AW14" i="40" s="1"/>
  <c r="AX14" i="40" s="1"/>
  <c r="AY14" i="40" s="1"/>
  <c r="AZ14" i="40" s="1"/>
  <c r="BA14" i="40" s="1"/>
  <c r="BB14" i="40" s="1"/>
  <c r="BC14" i="40" s="1"/>
  <c r="BD14" i="40" s="1"/>
  <c r="BE14" i="40" s="1"/>
  <c r="BF14" i="40" s="1"/>
  <c r="BG14" i="40" s="1"/>
  <c r="BH14" i="40" s="1"/>
  <c r="BI14" i="40" s="1"/>
  <c r="BJ14" i="40" s="1"/>
  <c r="BK14" i="40" s="1"/>
  <c r="BL14" i="40" s="1"/>
  <c r="BM14" i="40" s="1"/>
  <c r="BN14" i="40" s="1"/>
  <c r="BO14" i="40" s="1"/>
  <c r="BP14" i="40" s="1"/>
  <c r="AF23" i="40"/>
  <c r="AI6" i="40"/>
  <c r="AM16" i="39"/>
  <c r="Y36" i="39"/>
  <c r="AN10" i="39"/>
  <c r="AO10" i="39" s="1"/>
  <c r="AP10" i="39" s="1"/>
  <c r="AQ10" i="39" s="1"/>
  <c r="AR10" i="39" s="1"/>
  <c r="AS10" i="39" s="1"/>
  <c r="AT10" i="39" s="1"/>
  <c r="AU10" i="39" s="1"/>
  <c r="AV10" i="39" s="1"/>
  <c r="AM11" i="39"/>
  <c r="AB32" i="39"/>
  <c r="AH29" i="39"/>
  <c r="AH5" i="39"/>
  <c r="AK3" i="39"/>
  <c r="AK5" i="39" s="1"/>
  <c r="AH20" i="39"/>
  <c r="AD20" i="39"/>
  <c r="AK19" i="39"/>
  <c r="AG19" i="39"/>
  <c r="AM10" i="39"/>
  <c r="AC23" i="39"/>
  <c r="AF6" i="39"/>
  <c r="AG15" i="39"/>
  <c r="AK15" i="39"/>
  <c r="AJ15" i="39" s="1"/>
  <c r="AG7" i="39"/>
  <c r="AK7" i="39"/>
  <c r="AJ7" i="39" s="1"/>
  <c r="AH12" i="39"/>
  <c r="AD12" i="39"/>
  <c r="AH18" i="39"/>
  <c r="AD18" i="39"/>
  <c r="AD14" i="39"/>
  <c r="AH14" i="39"/>
  <c r="AG17" i="39"/>
  <c r="AK17" i="39"/>
  <c r="AA23" i="39"/>
  <c r="AB27" i="39"/>
  <c r="AH22" i="39"/>
  <c r="AD22" i="39"/>
  <c r="AK9" i="39"/>
  <c r="AJ9" i="39" s="1"/>
  <c r="AG9" i="39"/>
  <c r="AD13" i="39"/>
  <c r="AH13" i="39"/>
  <c r="AN11" i="39"/>
  <c r="AO11" i="39" s="1"/>
  <c r="AP11" i="39" s="1"/>
  <c r="AQ11" i="39" s="1"/>
  <c r="AR11" i="39" s="1"/>
  <c r="AS11" i="39" s="1"/>
  <c r="AT11" i="39" s="1"/>
  <c r="AU11" i="39" s="1"/>
  <c r="AV11" i="39" s="1"/>
  <c r="AN16" i="39"/>
  <c r="AO16" i="39" s="1"/>
  <c r="AP16" i="39" s="1"/>
  <c r="AQ16" i="39" s="1"/>
  <c r="AR16" i="39" s="1"/>
  <c r="AS16" i="39" s="1"/>
  <c r="AT16" i="39" s="1"/>
  <c r="AU16" i="39" s="1"/>
  <c r="AV16" i="39" s="1"/>
  <c r="AE23" i="39"/>
  <c r="AE25" i="39" s="1"/>
  <c r="AE31" i="39" s="1"/>
  <c r="AD6" i="39"/>
  <c r="AH6" i="39"/>
  <c r="AJ21" i="39"/>
  <c r="AM21" i="39" s="1"/>
  <c r="AN21" i="39"/>
  <c r="AO21" i="39" s="1"/>
  <c r="AP21" i="39" s="1"/>
  <c r="AQ21" i="39" s="1"/>
  <c r="AR21" i="39" s="1"/>
  <c r="AS21" i="39" s="1"/>
  <c r="AT21" i="39" s="1"/>
  <c r="AU21" i="39" s="1"/>
  <c r="AV21" i="39" s="1"/>
  <c r="AH8" i="39"/>
  <c r="AD8" i="39"/>
  <c r="AN17" i="40" l="1"/>
  <c r="AO17" i="40" s="1"/>
  <c r="AP17" i="40" s="1"/>
  <c r="AQ17" i="40" s="1"/>
  <c r="AR17" i="40" s="1"/>
  <c r="AS17" i="40" s="1"/>
  <c r="AT17" i="40" s="1"/>
  <c r="AU17" i="40" s="1"/>
  <c r="AV17" i="40" s="1"/>
  <c r="AW17" i="40" s="1"/>
  <c r="AX17" i="40" s="1"/>
  <c r="AY17" i="40" s="1"/>
  <c r="AZ17" i="40" s="1"/>
  <c r="BA17" i="40" s="1"/>
  <c r="BB17" i="40" s="1"/>
  <c r="BC17" i="40" s="1"/>
  <c r="BD17" i="40" s="1"/>
  <c r="BE17" i="40" s="1"/>
  <c r="BF17" i="40" s="1"/>
  <c r="BG17" i="40" s="1"/>
  <c r="BH17" i="40" s="1"/>
  <c r="BI17" i="40" s="1"/>
  <c r="BJ17" i="40" s="1"/>
  <c r="BK17" i="40" s="1"/>
  <c r="BL17" i="40" s="1"/>
  <c r="BM17" i="40" s="1"/>
  <c r="BN17" i="40" s="1"/>
  <c r="BO17" i="40" s="1"/>
  <c r="BP17" i="40" s="1"/>
  <c r="AM15" i="40"/>
  <c r="AE25" i="40"/>
  <c r="AE31" i="40" s="1"/>
  <c r="AE32" i="40" s="1"/>
  <c r="Y36" i="40"/>
  <c r="AB36" i="40" s="1"/>
  <c r="AN16" i="40"/>
  <c r="AO16" i="40" s="1"/>
  <c r="AP16" i="40" s="1"/>
  <c r="AQ16" i="40" s="1"/>
  <c r="AR16" i="40" s="1"/>
  <c r="AS16" i="40" s="1"/>
  <c r="AT16" i="40" s="1"/>
  <c r="AU16" i="40" s="1"/>
  <c r="AV16" i="40" s="1"/>
  <c r="AW16" i="40" s="1"/>
  <c r="AX16" i="40" s="1"/>
  <c r="AY16" i="40" s="1"/>
  <c r="AZ16" i="40" s="1"/>
  <c r="BA16" i="40" s="1"/>
  <c r="BB16" i="40" s="1"/>
  <c r="BC16" i="40" s="1"/>
  <c r="BD16" i="40" s="1"/>
  <c r="BE16" i="40" s="1"/>
  <c r="BF16" i="40" s="1"/>
  <c r="BG16" i="40" s="1"/>
  <c r="BH16" i="40" s="1"/>
  <c r="BI16" i="40" s="1"/>
  <c r="BJ16" i="40" s="1"/>
  <c r="BK16" i="40" s="1"/>
  <c r="BL16" i="40" s="1"/>
  <c r="BM16" i="40" s="1"/>
  <c r="BN16" i="40" s="1"/>
  <c r="BO16" i="40" s="1"/>
  <c r="BP16" i="40" s="1"/>
  <c r="AN18" i="40"/>
  <c r="AO18" i="40" s="1"/>
  <c r="AP18" i="40" s="1"/>
  <c r="AQ18" i="40" s="1"/>
  <c r="AR18" i="40" s="1"/>
  <c r="AS18" i="40" s="1"/>
  <c r="AT18" i="40" s="1"/>
  <c r="AU18" i="40" s="1"/>
  <c r="AV18" i="40" s="1"/>
  <c r="AW18" i="40" s="1"/>
  <c r="AX18" i="40" s="1"/>
  <c r="AY18" i="40" s="1"/>
  <c r="AZ18" i="40" s="1"/>
  <c r="BA18" i="40" s="1"/>
  <c r="BB18" i="40" s="1"/>
  <c r="BC18" i="40" s="1"/>
  <c r="BD18" i="40" s="1"/>
  <c r="BE18" i="40" s="1"/>
  <c r="BF18" i="40" s="1"/>
  <c r="BG18" i="40" s="1"/>
  <c r="BH18" i="40" s="1"/>
  <c r="BI18" i="40" s="1"/>
  <c r="BJ18" i="40" s="1"/>
  <c r="BK18" i="40" s="1"/>
  <c r="BL18" i="40" s="1"/>
  <c r="BM18" i="40" s="1"/>
  <c r="BN18" i="40" s="1"/>
  <c r="BO18" i="40" s="1"/>
  <c r="BP18" i="40" s="1"/>
  <c r="AH5" i="40"/>
  <c r="AK3" i="40"/>
  <c r="AK5" i="40" s="1"/>
  <c r="AL22" i="40"/>
  <c r="AJ22" i="40"/>
  <c r="AG9" i="40"/>
  <c r="AK9" i="40"/>
  <c r="AJ9" i="40" s="1"/>
  <c r="AN9" i="40"/>
  <c r="AO9" i="40" s="1"/>
  <c r="AP9" i="40" s="1"/>
  <c r="AQ9" i="40" s="1"/>
  <c r="AR9" i="40" s="1"/>
  <c r="AS9" i="40" s="1"/>
  <c r="AT9" i="40" s="1"/>
  <c r="AU9" i="40" s="1"/>
  <c r="AV9" i="40" s="1"/>
  <c r="AW9" i="40" s="1"/>
  <c r="AX9" i="40" s="1"/>
  <c r="AY9" i="40" s="1"/>
  <c r="AZ9" i="40" s="1"/>
  <c r="BA9" i="40" s="1"/>
  <c r="BB9" i="40" s="1"/>
  <c r="BC9" i="40" s="1"/>
  <c r="BD9" i="40" s="1"/>
  <c r="BE9" i="40" s="1"/>
  <c r="BF9" i="40" s="1"/>
  <c r="BG9" i="40" s="1"/>
  <c r="BH9" i="40" s="1"/>
  <c r="BI9" i="40" s="1"/>
  <c r="BJ9" i="40" s="1"/>
  <c r="BK9" i="40" s="1"/>
  <c r="BL9" i="40" s="1"/>
  <c r="BM9" i="40" s="1"/>
  <c r="BN9" i="40" s="1"/>
  <c r="BO9" i="40" s="1"/>
  <c r="BP9" i="40" s="1"/>
  <c r="AK19" i="40"/>
  <c r="AJ19" i="40" s="1"/>
  <c r="AG19" i="40"/>
  <c r="AM19" i="40" s="1"/>
  <c r="AJ13" i="40"/>
  <c r="AM13" i="40" s="1"/>
  <c r="AN13" i="40"/>
  <c r="AO13" i="40" s="1"/>
  <c r="AP13" i="40" s="1"/>
  <c r="AQ13" i="40" s="1"/>
  <c r="AR13" i="40" s="1"/>
  <c r="AS13" i="40" s="1"/>
  <c r="AT13" i="40" s="1"/>
  <c r="AU13" i="40" s="1"/>
  <c r="AV13" i="40" s="1"/>
  <c r="AW13" i="40" s="1"/>
  <c r="AX13" i="40" s="1"/>
  <c r="AY13" i="40" s="1"/>
  <c r="AZ13" i="40" s="1"/>
  <c r="BA13" i="40" s="1"/>
  <c r="BB13" i="40" s="1"/>
  <c r="BC13" i="40" s="1"/>
  <c r="BD13" i="40" s="1"/>
  <c r="BE13" i="40" s="1"/>
  <c r="BF13" i="40" s="1"/>
  <c r="BG13" i="40" s="1"/>
  <c r="BH13" i="40" s="1"/>
  <c r="BI13" i="40" s="1"/>
  <c r="BJ13" i="40" s="1"/>
  <c r="BK13" i="40" s="1"/>
  <c r="BL13" i="40" s="1"/>
  <c r="BM13" i="40" s="1"/>
  <c r="BN13" i="40" s="1"/>
  <c r="BO13" i="40" s="1"/>
  <c r="BP13" i="40" s="1"/>
  <c r="AI21" i="40"/>
  <c r="AG21" i="40"/>
  <c r="AH23" i="40"/>
  <c r="AM17" i="40"/>
  <c r="AJ6" i="40"/>
  <c r="AN6" i="40"/>
  <c r="AG18" i="40"/>
  <c r="AK18" i="40"/>
  <c r="AJ18" i="40" s="1"/>
  <c r="AN10" i="40"/>
  <c r="AO10" i="40" s="1"/>
  <c r="AP10" i="40" s="1"/>
  <c r="AQ10" i="40" s="1"/>
  <c r="AR10" i="40" s="1"/>
  <c r="AS10" i="40" s="1"/>
  <c r="AT10" i="40" s="1"/>
  <c r="AU10" i="40" s="1"/>
  <c r="AV10" i="40" s="1"/>
  <c r="AW10" i="40" s="1"/>
  <c r="AX10" i="40" s="1"/>
  <c r="AY10" i="40" s="1"/>
  <c r="AZ10" i="40" s="1"/>
  <c r="BA10" i="40" s="1"/>
  <c r="BB10" i="40" s="1"/>
  <c r="BC10" i="40" s="1"/>
  <c r="BD10" i="40" s="1"/>
  <c r="BE10" i="40" s="1"/>
  <c r="BF10" i="40" s="1"/>
  <c r="BG10" i="40" s="1"/>
  <c r="BH10" i="40" s="1"/>
  <c r="BI10" i="40" s="1"/>
  <c r="BJ10" i="40" s="1"/>
  <c r="BK10" i="40" s="1"/>
  <c r="BL10" i="40" s="1"/>
  <c r="BM10" i="40" s="1"/>
  <c r="BN10" i="40" s="1"/>
  <c r="BO10" i="40" s="1"/>
  <c r="BP10" i="40" s="1"/>
  <c r="AK29" i="40"/>
  <c r="AN29" i="40"/>
  <c r="AN19" i="40"/>
  <c r="AO19" i="40" s="1"/>
  <c r="AP19" i="40" s="1"/>
  <c r="AQ19" i="40" s="1"/>
  <c r="AR19" i="40" s="1"/>
  <c r="AS19" i="40" s="1"/>
  <c r="AT19" i="40" s="1"/>
  <c r="AU19" i="40" s="1"/>
  <c r="AV19" i="40" s="1"/>
  <c r="AW19" i="40" s="1"/>
  <c r="AX19" i="40" s="1"/>
  <c r="AY19" i="40" s="1"/>
  <c r="AZ19" i="40" s="1"/>
  <c r="BA19" i="40" s="1"/>
  <c r="BB19" i="40" s="1"/>
  <c r="BC19" i="40" s="1"/>
  <c r="BD19" i="40" s="1"/>
  <c r="BE19" i="40" s="1"/>
  <c r="BF19" i="40" s="1"/>
  <c r="BG19" i="40" s="1"/>
  <c r="BH19" i="40" s="1"/>
  <c r="BI19" i="40" s="1"/>
  <c r="BJ19" i="40" s="1"/>
  <c r="BK19" i="40" s="1"/>
  <c r="BL19" i="40" s="1"/>
  <c r="BM19" i="40" s="1"/>
  <c r="BN19" i="40" s="1"/>
  <c r="BO19" i="40" s="1"/>
  <c r="BP19" i="40" s="1"/>
  <c r="AI20" i="40"/>
  <c r="AG20" i="40"/>
  <c r="AI23" i="40"/>
  <c r="AL6" i="40"/>
  <c r="AK12" i="40"/>
  <c r="AJ12" i="40" s="1"/>
  <c r="AG12" i="40"/>
  <c r="AM12" i="40" s="1"/>
  <c r="AK16" i="40"/>
  <c r="AJ16" i="40" s="1"/>
  <c r="AG16" i="40"/>
  <c r="AM10" i="40"/>
  <c r="AM18" i="40"/>
  <c r="AM9" i="40"/>
  <c r="AK11" i="40"/>
  <c r="AJ11" i="40" s="1"/>
  <c r="AG11" i="40"/>
  <c r="AD23" i="40"/>
  <c r="AN15" i="39"/>
  <c r="AO15" i="39" s="1"/>
  <c r="AP15" i="39" s="1"/>
  <c r="AQ15" i="39" s="1"/>
  <c r="AR15" i="39" s="1"/>
  <c r="AS15" i="39" s="1"/>
  <c r="AT15" i="39" s="1"/>
  <c r="AU15" i="39" s="1"/>
  <c r="AV15" i="39" s="1"/>
  <c r="AW10" i="39"/>
  <c r="AX10" i="39" s="1"/>
  <c r="AY10" i="39" s="1"/>
  <c r="AZ10" i="39" s="1"/>
  <c r="BA10" i="39" s="1"/>
  <c r="BB10" i="39" s="1"/>
  <c r="BC10" i="39" s="1"/>
  <c r="BD10" i="39" s="1"/>
  <c r="BE10" i="39" s="1"/>
  <c r="BF10" i="39" s="1"/>
  <c r="BG10" i="39" s="1"/>
  <c r="BH10" i="39" s="1"/>
  <c r="BI10" i="39" s="1"/>
  <c r="BJ10" i="39" s="1"/>
  <c r="BK10" i="39" s="1"/>
  <c r="BL10" i="39" s="1"/>
  <c r="BM10" i="39" s="1"/>
  <c r="BN10" i="39" s="1"/>
  <c r="BO10" i="39" s="1"/>
  <c r="BP10" i="39" s="1"/>
  <c r="AN9" i="39"/>
  <c r="AO9" i="39" s="1"/>
  <c r="AP9" i="39" s="1"/>
  <c r="AQ9" i="39" s="1"/>
  <c r="AR9" i="39" s="1"/>
  <c r="AS9" i="39" s="1"/>
  <c r="AT9" i="39" s="1"/>
  <c r="AU9" i="39" s="1"/>
  <c r="AV9" i="39" s="1"/>
  <c r="AN5" i="39"/>
  <c r="AM15" i="39"/>
  <c r="AN7" i="39"/>
  <c r="AO7" i="39" s="1"/>
  <c r="AP7" i="39" s="1"/>
  <c r="AQ7" i="39" s="1"/>
  <c r="AR7" i="39" s="1"/>
  <c r="AS7" i="39" s="1"/>
  <c r="AT7" i="39" s="1"/>
  <c r="AU7" i="39" s="1"/>
  <c r="AV7" i="39" s="1"/>
  <c r="AM7" i="39"/>
  <c r="AE32" i="39"/>
  <c r="AK22" i="39"/>
  <c r="AJ22" i="39" s="1"/>
  <c r="AG22" i="39"/>
  <c r="AJ17" i="39"/>
  <c r="AM17" i="39" s="1"/>
  <c r="AN17" i="39"/>
  <c r="AO17" i="39" s="1"/>
  <c r="AP17" i="39" s="1"/>
  <c r="AQ17" i="39" s="1"/>
  <c r="AR17" i="39" s="1"/>
  <c r="AS17" i="39" s="1"/>
  <c r="AT17" i="39" s="1"/>
  <c r="AU17" i="39" s="1"/>
  <c r="AV17" i="39" s="1"/>
  <c r="AG18" i="39"/>
  <c r="AK18" i="39"/>
  <c r="AJ18" i="39" s="1"/>
  <c r="AG8" i="39"/>
  <c r="AK8" i="39"/>
  <c r="AJ8" i="39" s="1"/>
  <c r="AW16" i="39"/>
  <c r="AX16" i="39" s="1"/>
  <c r="AY16" i="39" s="1"/>
  <c r="AZ16" i="39" s="1"/>
  <c r="BA16" i="39" s="1"/>
  <c r="BB16" i="39" s="1"/>
  <c r="BC16" i="39" s="1"/>
  <c r="BD16" i="39" s="1"/>
  <c r="BE16" i="39" s="1"/>
  <c r="BF16" i="39" s="1"/>
  <c r="BG16" i="39" s="1"/>
  <c r="BH16" i="39" s="1"/>
  <c r="BI16" i="39" s="1"/>
  <c r="BJ16" i="39" s="1"/>
  <c r="BK16" i="39" s="1"/>
  <c r="BL16" i="39" s="1"/>
  <c r="BM16" i="39" s="1"/>
  <c r="BN16" i="39" s="1"/>
  <c r="BO16" i="39" s="1"/>
  <c r="BP16" i="39" s="1"/>
  <c r="AE27" i="39"/>
  <c r="AI6" i="39"/>
  <c r="AF23" i="39"/>
  <c r="AG20" i="39"/>
  <c r="AK20" i="39"/>
  <c r="AJ20" i="39" s="1"/>
  <c r="AN3" i="39"/>
  <c r="AO3" i="39" s="1"/>
  <c r="AH23" i="39"/>
  <c r="AH25" i="39" s="1"/>
  <c r="AH31" i="39" s="1"/>
  <c r="AK6" i="39"/>
  <c r="AG6" i="39"/>
  <c r="AW11" i="39"/>
  <c r="AX11" i="39" s="1"/>
  <c r="AY11" i="39" s="1"/>
  <c r="AZ11" i="39" s="1"/>
  <c r="BA11" i="39" s="1"/>
  <c r="BB11" i="39" s="1"/>
  <c r="BC11" i="39" s="1"/>
  <c r="BD11" i="39" s="1"/>
  <c r="BE11" i="39" s="1"/>
  <c r="BF11" i="39" s="1"/>
  <c r="BG11" i="39" s="1"/>
  <c r="BH11" i="39" s="1"/>
  <c r="BI11" i="39" s="1"/>
  <c r="BJ11" i="39" s="1"/>
  <c r="BK11" i="39" s="1"/>
  <c r="BL11" i="39" s="1"/>
  <c r="BM11" i="39" s="1"/>
  <c r="BN11" i="39" s="1"/>
  <c r="BO11" i="39" s="1"/>
  <c r="BP11" i="39" s="1"/>
  <c r="AM9" i="39"/>
  <c r="AN22" i="39"/>
  <c r="AB36" i="39"/>
  <c r="AG12" i="39"/>
  <c r="AK12" i="39"/>
  <c r="AJ12" i="39" s="1"/>
  <c r="AK14" i="39"/>
  <c r="AJ14" i="39" s="1"/>
  <c r="AG14" i="39"/>
  <c r="AJ19" i="39"/>
  <c r="AM19" i="39" s="1"/>
  <c r="AN19" i="39"/>
  <c r="AO19" i="39" s="1"/>
  <c r="AP19" i="39" s="1"/>
  <c r="AQ19" i="39" s="1"/>
  <c r="AR19" i="39" s="1"/>
  <c r="AS19" i="39" s="1"/>
  <c r="AT19" i="39" s="1"/>
  <c r="AU19" i="39" s="1"/>
  <c r="AV19" i="39" s="1"/>
  <c r="AW21" i="39"/>
  <c r="AX21" i="39" s="1"/>
  <c r="AY21" i="39" s="1"/>
  <c r="AZ21" i="39" s="1"/>
  <c r="BA21" i="39" s="1"/>
  <c r="BB21" i="39" s="1"/>
  <c r="BC21" i="39" s="1"/>
  <c r="BD21" i="39" s="1"/>
  <c r="BE21" i="39" s="1"/>
  <c r="BF21" i="39" s="1"/>
  <c r="BG21" i="39" s="1"/>
  <c r="BH21" i="39" s="1"/>
  <c r="BI21" i="39" s="1"/>
  <c r="BJ21" i="39" s="1"/>
  <c r="BK21" i="39" s="1"/>
  <c r="BL21" i="39" s="1"/>
  <c r="BM21" i="39" s="1"/>
  <c r="BN21" i="39" s="1"/>
  <c r="BO21" i="39" s="1"/>
  <c r="BP21" i="39" s="1"/>
  <c r="AD23" i="39"/>
  <c r="AK13" i="39"/>
  <c r="AJ13" i="39" s="1"/>
  <c r="AG13" i="39"/>
  <c r="AK29" i="39"/>
  <c r="AG23" i="40" l="1"/>
  <c r="AE27" i="40"/>
  <c r="AE36" i="40" s="1"/>
  <c r="AH25" i="40"/>
  <c r="AH31" i="40" s="1"/>
  <c r="AH32" i="40" s="1"/>
  <c r="AM16" i="40"/>
  <c r="AN3" i="40"/>
  <c r="AO3" i="40" s="1"/>
  <c r="AO5" i="40" s="1"/>
  <c r="AN11" i="40"/>
  <c r="AO11" i="40" s="1"/>
  <c r="AP11" i="40" s="1"/>
  <c r="AQ11" i="40" s="1"/>
  <c r="AR11" i="40" s="1"/>
  <c r="AS11" i="40" s="1"/>
  <c r="AT11" i="40" s="1"/>
  <c r="AU11" i="40" s="1"/>
  <c r="AV11" i="40" s="1"/>
  <c r="AW11" i="40" s="1"/>
  <c r="AX11" i="40" s="1"/>
  <c r="AY11" i="40" s="1"/>
  <c r="AZ11" i="40" s="1"/>
  <c r="BA11" i="40" s="1"/>
  <c r="BB11" i="40" s="1"/>
  <c r="BC11" i="40" s="1"/>
  <c r="BD11" i="40" s="1"/>
  <c r="BE11" i="40" s="1"/>
  <c r="BF11" i="40" s="1"/>
  <c r="BG11" i="40" s="1"/>
  <c r="BH11" i="40" s="1"/>
  <c r="BI11" i="40" s="1"/>
  <c r="BJ11" i="40" s="1"/>
  <c r="BK11" i="40" s="1"/>
  <c r="BL11" i="40" s="1"/>
  <c r="BM11" i="40" s="1"/>
  <c r="BN11" i="40" s="1"/>
  <c r="BO11" i="40" s="1"/>
  <c r="BP11" i="40" s="1"/>
  <c r="AJ20" i="40"/>
  <c r="AJ23" i="40" s="1"/>
  <c r="AL20" i="40"/>
  <c r="AL23" i="40" s="1"/>
  <c r="AK23" i="40"/>
  <c r="AK25" i="40" s="1"/>
  <c r="AK31" i="40" s="1"/>
  <c r="AP3" i="40"/>
  <c r="AN12" i="40"/>
  <c r="AO12" i="40" s="1"/>
  <c r="AP12" i="40" s="1"/>
  <c r="AQ12" i="40" s="1"/>
  <c r="AR12" i="40" s="1"/>
  <c r="AS12" i="40" s="1"/>
  <c r="AT12" i="40" s="1"/>
  <c r="AU12" i="40" s="1"/>
  <c r="AV12" i="40" s="1"/>
  <c r="AW12" i="40" s="1"/>
  <c r="AX12" i="40" s="1"/>
  <c r="AY12" i="40" s="1"/>
  <c r="AZ12" i="40" s="1"/>
  <c r="BA12" i="40" s="1"/>
  <c r="BB12" i="40" s="1"/>
  <c r="BC12" i="40" s="1"/>
  <c r="BD12" i="40" s="1"/>
  <c r="BE12" i="40" s="1"/>
  <c r="BF12" i="40" s="1"/>
  <c r="BG12" i="40" s="1"/>
  <c r="BH12" i="40" s="1"/>
  <c r="BI12" i="40" s="1"/>
  <c r="BJ12" i="40" s="1"/>
  <c r="BK12" i="40" s="1"/>
  <c r="BL12" i="40" s="1"/>
  <c r="BM12" i="40" s="1"/>
  <c r="BN12" i="40" s="1"/>
  <c r="BO12" i="40" s="1"/>
  <c r="BP12" i="40" s="1"/>
  <c r="AO29" i="40"/>
  <c r="AO6" i="40"/>
  <c r="AN5" i="40"/>
  <c r="AM11" i="40"/>
  <c r="AM6" i="40"/>
  <c r="AJ21" i="40"/>
  <c r="AM21" i="40" s="1"/>
  <c r="AL21" i="40"/>
  <c r="AW15" i="39"/>
  <c r="AX15" i="39" s="1"/>
  <c r="AY15" i="39" s="1"/>
  <c r="AZ15" i="39" s="1"/>
  <c r="BA15" i="39" s="1"/>
  <c r="BB15" i="39" s="1"/>
  <c r="BC15" i="39" s="1"/>
  <c r="BD15" i="39" s="1"/>
  <c r="BE15" i="39" s="1"/>
  <c r="BF15" i="39" s="1"/>
  <c r="BG15" i="39" s="1"/>
  <c r="BH15" i="39" s="1"/>
  <c r="BI15" i="39" s="1"/>
  <c r="BJ15" i="39" s="1"/>
  <c r="BK15" i="39" s="1"/>
  <c r="BL15" i="39" s="1"/>
  <c r="BM15" i="39" s="1"/>
  <c r="BN15" i="39" s="1"/>
  <c r="BO15" i="39" s="1"/>
  <c r="BP15" i="39" s="1"/>
  <c r="AM14" i="39"/>
  <c r="AN18" i="39"/>
  <c r="AO18" i="39" s="1"/>
  <c r="AP18" i="39" s="1"/>
  <c r="AQ18" i="39" s="1"/>
  <c r="AR18" i="39" s="1"/>
  <c r="AS18" i="39" s="1"/>
  <c r="AT18" i="39" s="1"/>
  <c r="AU18" i="39" s="1"/>
  <c r="AV18" i="39" s="1"/>
  <c r="AW9" i="39"/>
  <c r="AX9" i="39" s="1"/>
  <c r="AY9" i="39" s="1"/>
  <c r="AZ9" i="39" s="1"/>
  <c r="BA9" i="39" s="1"/>
  <c r="BB9" i="39" s="1"/>
  <c r="BC9" i="39" s="1"/>
  <c r="BD9" i="39" s="1"/>
  <c r="BE9" i="39" s="1"/>
  <c r="BF9" i="39" s="1"/>
  <c r="BG9" i="39" s="1"/>
  <c r="BH9" i="39" s="1"/>
  <c r="BI9" i="39" s="1"/>
  <c r="BJ9" i="39" s="1"/>
  <c r="BK9" i="39" s="1"/>
  <c r="BL9" i="39" s="1"/>
  <c r="BM9" i="39" s="1"/>
  <c r="BN9" i="39" s="1"/>
  <c r="BO9" i="39" s="1"/>
  <c r="BP9" i="39" s="1"/>
  <c r="AM13" i="39"/>
  <c r="AW7" i="39"/>
  <c r="AX7" i="39" s="1"/>
  <c r="AY7" i="39" s="1"/>
  <c r="AZ7" i="39" s="1"/>
  <c r="BA7" i="39" s="1"/>
  <c r="BB7" i="39" s="1"/>
  <c r="BC7" i="39" s="1"/>
  <c r="BD7" i="39" s="1"/>
  <c r="BE7" i="39" s="1"/>
  <c r="BF7" i="39" s="1"/>
  <c r="BG7" i="39" s="1"/>
  <c r="BH7" i="39" s="1"/>
  <c r="BI7" i="39" s="1"/>
  <c r="BJ7" i="39" s="1"/>
  <c r="BK7" i="39" s="1"/>
  <c r="BL7" i="39" s="1"/>
  <c r="BM7" i="39" s="1"/>
  <c r="BN7" i="39" s="1"/>
  <c r="BO7" i="39" s="1"/>
  <c r="BP7" i="39" s="1"/>
  <c r="AM20" i="39"/>
  <c r="AM12" i="39"/>
  <c r="AM8" i="39"/>
  <c r="AN8" i="39"/>
  <c r="AO8" i="39" s="1"/>
  <c r="AP8" i="39" s="1"/>
  <c r="AQ8" i="39" s="1"/>
  <c r="AR8" i="39" s="1"/>
  <c r="AS8" i="39" s="1"/>
  <c r="AT8" i="39" s="1"/>
  <c r="AU8" i="39" s="1"/>
  <c r="AV8" i="39" s="1"/>
  <c r="AH32" i="39"/>
  <c r="AK23" i="39"/>
  <c r="AK25" i="39" s="1"/>
  <c r="AK31" i="39" s="1"/>
  <c r="AN31" i="39" s="1"/>
  <c r="AJ6" i="39"/>
  <c r="AN6" i="39"/>
  <c r="AN13" i="39"/>
  <c r="AO13" i="39" s="1"/>
  <c r="AP13" i="39" s="1"/>
  <c r="AQ13" i="39" s="1"/>
  <c r="AR13" i="39" s="1"/>
  <c r="AS13" i="39" s="1"/>
  <c r="AT13" i="39" s="1"/>
  <c r="AU13" i="39" s="1"/>
  <c r="AV13" i="39" s="1"/>
  <c r="AW19" i="39"/>
  <c r="AX19" i="39" s="1"/>
  <c r="AY19" i="39" s="1"/>
  <c r="AZ19" i="39" s="1"/>
  <c r="BA19" i="39" s="1"/>
  <c r="BB19" i="39" s="1"/>
  <c r="BC19" i="39" s="1"/>
  <c r="BD19" i="39" s="1"/>
  <c r="BE19" i="39" s="1"/>
  <c r="BF19" i="39" s="1"/>
  <c r="BG19" i="39" s="1"/>
  <c r="BH19" i="39" s="1"/>
  <c r="BI19" i="39" s="1"/>
  <c r="BJ19" i="39" s="1"/>
  <c r="BK19" i="39" s="1"/>
  <c r="BL19" i="39" s="1"/>
  <c r="BM19" i="39" s="1"/>
  <c r="BN19" i="39" s="1"/>
  <c r="BO19" i="39" s="1"/>
  <c r="BP19" i="39" s="1"/>
  <c r="AE36" i="39"/>
  <c r="AO5" i="39"/>
  <c r="AP3" i="39"/>
  <c r="AN20" i="39"/>
  <c r="AO20" i="39" s="1"/>
  <c r="AP20" i="39" s="1"/>
  <c r="AQ20" i="39" s="1"/>
  <c r="AR20" i="39" s="1"/>
  <c r="AS20" i="39" s="1"/>
  <c r="AT20" i="39" s="1"/>
  <c r="AU20" i="39" s="1"/>
  <c r="AV20" i="39" s="1"/>
  <c r="AI23" i="39"/>
  <c r="AL6" i="39"/>
  <c r="AL23" i="39" s="1"/>
  <c r="AM18" i="39"/>
  <c r="AN29" i="39"/>
  <c r="AN12" i="39"/>
  <c r="AO12" i="39" s="1"/>
  <c r="AP12" i="39" s="1"/>
  <c r="AQ12" i="39" s="1"/>
  <c r="AR12" i="39" s="1"/>
  <c r="AS12" i="39" s="1"/>
  <c r="AT12" i="39" s="1"/>
  <c r="AU12" i="39" s="1"/>
  <c r="AV12" i="39" s="1"/>
  <c r="AG23" i="39"/>
  <c r="AH27" i="39"/>
  <c r="AW17" i="39"/>
  <c r="AX17" i="39" s="1"/>
  <c r="AY17" i="39" s="1"/>
  <c r="AZ17" i="39" s="1"/>
  <c r="BA17" i="39" s="1"/>
  <c r="BB17" i="39" s="1"/>
  <c r="BC17" i="39" s="1"/>
  <c r="BD17" i="39" s="1"/>
  <c r="BE17" i="39" s="1"/>
  <c r="BF17" i="39" s="1"/>
  <c r="BG17" i="39" s="1"/>
  <c r="BH17" i="39" s="1"/>
  <c r="BI17" i="39" s="1"/>
  <c r="BJ17" i="39" s="1"/>
  <c r="BK17" i="39" s="1"/>
  <c r="BL17" i="39" s="1"/>
  <c r="BM17" i="39" s="1"/>
  <c r="BN17" i="39" s="1"/>
  <c r="BO17" i="39" s="1"/>
  <c r="BP17" i="39" s="1"/>
  <c r="AN14" i="39"/>
  <c r="AO14" i="39" s="1"/>
  <c r="AP14" i="39" s="1"/>
  <c r="AQ14" i="39" s="1"/>
  <c r="AR14" i="39" s="1"/>
  <c r="AS14" i="39" s="1"/>
  <c r="AT14" i="39" s="1"/>
  <c r="AU14" i="39" s="1"/>
  <c r="AV14" i="39" s="1"/>
  <c r="AH27" i="40" l="1"/>
  <c r="AN23" i="40"/>
  <c r="AN25" i="40" s="1"/>
  <c r="AN31" i="40"/>
  <c r="AN32" i="40" s="1"/>
  <c r="AK32" i="40"/>
  <c r="AK27" i="40"/>
  <c r="AN27" i="40" s="1"/>
  <c r="AO27" i="40" s="1"/>
  <c r="AP27" i="40" s="1"/>
  <c r="AQ27" i="40" s="1"/>
  <c r="AR27" i="40" s="1"/>
  <c r="AS27" i="40" s="1"/>
  <c r="AT27" i="40" s="1"/>
  <c r="AU27" i="40" s="1"/>
  <c r="AV27" i="40" s="1"/>
  <c r="AW27" i="40" s="1"/>
  <c r="AX27" i="40" s="1"/>
  <c r="AY27" i="40" s="1"/>
  <c r="AZ27" i="40" s="1"/>
  <c r="BA27" i="40" s="1"/>
  <c r="BB27" i="40" s="1"/>
  <c r="BC27" i="40" s="1"/>
  <c r="BD27" i="40" s="1"/>
  <c r="BE27" i="40" s="1"/>
  <c r="BF27" i="40" s="1"/>
  <c r="BG27" i="40" s="1"/>
  <c r="BH27" i="40" s="1"/>
  <c r="BI27" i="40" s="1"/>
  <c r="BJ27" i="40" s="1"/>
  <c r="BK27" i="40" s="1"/>
  <c r="BL27" i="40" s="1"/>
  <c r="BM27" i="40" s="1"/>
  <c r="BN27" i="40" s="1"/>
  <c r="BO27" i="40" s="1"/>
  <c r="BP27" i="40" s="1"/>
  <c r="AO23" i="40"/>
  <c r="AO25" i="40" s="1"/>
  <c r="AO31" i="40" s="1"/>
  <c r="AO32" i="40" s="1"/>
  <c r="AP6" i="40"/>
  <c r="AH36" i="40"/>
  <c r="AM20" i="40"/>
  <c r="AM23" i="40" s="1"/>
  <c r="AP29" i="40"/>
  <c r="AP5" i="40"/>
  <c r="AQ3" i="40"/>
  <c r="AW18" i="39"/>
  <c r="AX18" i="39" s="1"/>
  <c r="AY18" i="39" s="1"/>
  <c r="AZ18" i="39" s="1"/>
  <c r="BA18" i="39" s="1"/>
  <c r="BB18" i="39" s="1"/>
  <c r="BC18" i="39" s="1"/>
  <c r="BD18" i="39" s="1"/>
  <c r="BE18" i="39" s="1"/>
  <c r="BF18" i="39" s="1"/>
  <c r="BG18" i="39" s="1"/>
  <c r="BH18" i="39" s="1"/>
  <c r="BI18" i="39" s="1"/>
  <c r="BJ18" i="39" s="1"/>
  <c r="BK18" i="39" s="1"/>
  <c r="BL18" i="39" s="1"/>
  <c r="BM18" i="39" s="1"/>
  <c r="BN18" i="39" s="1"/>
  <c r="BO18" i="39" s="1"/>
  <c r="BP18" i="39" s="1"/>
  <c r="AW8" i="39"/>
  <c r="AX8" i="39" s="1"/>
  <c r="AY8" i="39" s="1"/>
  <c r="AZ8" i="39" s="1"/>
  <c r="BA8" i="39" s="1"/>
  <c r="BB8" i="39" s="1"/>
  <c r="BC8" i="39" s="1"/>
  <c r="BD8" i="39" s="1"/>
  <c r="BE8" i="39" s="1"/>
  <c r="BF8" i="39" s="1"/>
  <c r="BG8" i="39" s="1"/>
  <c r="BH8" i="39" s="1"/>
  <c r="BI8" i="39" s="1"/>
  <c r="BJ8" i="39" s="1"/>
  <c r="BK8" i="39" s="1"/>
  <c r="BL8" i="39" s="1"/>
  <c r="BM8" i="39" s="1"/>
  <c r="BN8" i="39" s="1"/>
  <c r="BO8" i="39" s="1"/>
  <c r="BP8" i="39" s="1"/>
  <c r="AO29" i="39"/>
  <c r="AP29" i="39" s="1"/>
  <c r="AQ29" i="39" s="1"/>
  <c r="AR29" i="39" s="1"/>
  <c r="AS29" i="39" s="1"/>
  <c r="AT29" i="39" s="1"/>
  <c r="AU29" i="39" s="1"/>
  <c r="AV29" i="39" s="1"/>
  <c r="AW29" i="39" s="1"/>
  <c r="AX29" i="39" s="1"/>
  <c r="AY29" i="39" s="1"/>
  <c r="AZ29" i="39" s="1"/>
  <c r="BA29" i="39" s="1"/>
  <c r="BB29" i="39" s="1"/>
  <c r="BC29" i="39" s="1"/>
  <c r="BD29" i="39" s="1"/>
  <c r="BE29" i="39" s="1"/>
  <c r="BF29" i="39" s="1"/>
  <c r="BG29" i="39" s="1"/>
  <c r="BH29" i="39" s="1"/>
  <c r="BI29" i="39" s="1"/>
  <c r="BJ29" i="39" s="1"/>
  <c r="BK29" i="39" s="1"/>
  <c r="BL29" i="39" s="1"/>
  <c r="BM29" i="39" s="1"/>
  <c r="BN29" i="39" s="1"/>
  <c r="BO29" i="39" s="1"/>
  <c r="BP29" i="39" s="1"/>
  <c r="AK27" i="39"/>
  <c r="AN27" i="39" s="1"/>
  <c r="AO27" i="39" s="1"/>
  <c r="AP27" i="39" s="1"/>
  <c r="AQ27" i="39" s="1"/>
  <c r="AR27" i="39" s="1"/>
  <c r="AS27" i="39" s="1"/>
  <c r="AT27" i="39" s="1"/>
  <c r="AU27" i="39" s="1"/>
  <c r="AK32" i="39"/>
  <c r="AH36" i="39"/>
  <c r="AN23" i="39"/>
  <c r="AN25" i="39" s="1"/>
  <c r="AO6" i="39"/>
  <c r="AW20" i="39"/>
  <c r="AX20" i="39" s="1"/>
  <c r="AY20" i="39" s="1"/>
  <c r="AZ20" i="39" s="1"/>
  <c r="BA20" i="39" s="1"/>
  <c r="BB20" i="39" s="1"/>
  <c r="BC20" i="39" s="1"/>
  <c r="BD20" i="39" s="1"/>
  <c r="BE20" i="39" s="1"/>
  <c r="BF20" i="39" s="1"/>
  <c r="BG20" i="39" s="1"/>
  <c r="BH20" i="39" s="1"/>
  <c r="BI20" i="39" s="1"/>
  <c r="BJ20" i="39" s="1"/>
  <c r="BK20" i="39" s="1"/>
  <c r="BL20" i="39" s="1"/>
  <c r="BM20" i="39" s="1"/>
  <c r="BN20" i="39" s="1"/>
  <c r="BO20" i="39" s="1"/>
  <c r="BP20" i="39" s="1"/>
  <c r="AW13" i="39"/>
  <c r="AX13" i="39" s="1"/>
  <c r="AY13" i="39" s="1"/>
  <c r="AZ13" i="39" s="1"/>
  <c r="BA13" i="39" s="1"/>
  <c r="BB13" i="39" s="1"/>
  <c r="BC13" i="39" s="1"/>
  <c r="BD13" i="39" s="1"/>
  <c r="BE13" i="39" s="1"/>
  <c r="BF13" i="39" s="1"/>
  <c r="BG13" i="39" s="1"/>
  <c r="BH13" i="39" s="1"/>
  <c r="BI13" i="39" s="1"/>
  <c r="BJ13" i="39" s="1"/>
  <c r="BK13" i="39" s="1"/>
  <c r="BL13" i="39" s="1"/>
  <c r="BM13" i="39" s="1"/>
  <c r="BN13" i="39" s="1"/>
  <c r="BO13" i="39" s="1"/>
  <c r="BP13" i="39" s="1"/>
  <c r="AJ23" i="39"/>
  <c r="AM6" i="39"/>
  <c r="AM23" i="39" s="1"/>
  <c r="AW12" i="39"/>
  <c r="AX12" i="39" s="1"/>
  <c r="AY12" i="39" s="1"/>
  <c r="AZ12" i="39" s="1"/>
  <c r="BA12" i="39" s="1"/>
  <c r="BB12" i="39" s="1"/>
  <c r="BC12" i="39" s="1"/>
  <c r="BD12" i="39" s="1"/>
  <c r="BE12" i="39" s="1"/>
  <c r="BF12" i="39" s="1"/>
  <c r="BG12" i="39" s="1"/>
  <c r="BH12" i="39" s="1"/>
  <c r="BI12" i="39" s="1"/>
  <c r="BJ12" i="39" s="1"/>
  <c r="BK12" i="39" s="1"/>
  <c r="BL12" i="39" s="1"/>
  <c r="BM12" i="39" s="1"/>
  <c r="BN12" i="39" s="1"/>
  <c r="BO12" i="39" s="1"/>
  <c r="BP12" i="39" s="1"/>
  <c r="AW14" i="39"/>
  <c r="AX14" i="39" s="1"/>
  <c r="AY14" i="39" s="1"/>
  <c r="AZ14" i="39" s="1"/>
  <c r="BA14" i="39" s="1"/>
  <c r="BB14" i="39" s="1"/>
  <c r="BC14" i="39" s="1"/>
  <c r="BD14" i="39" s="1"/>
  <c r="BE14" i="39" s="1"/>
  <c r="BF14" i="39" s="1"/>
  <c r="BG14" i="39" s="1"/>
  <c r="BH14" i="39" s="1"/>
  <c r="BI14" i="39" s="1"/>
  <c r="BJ14" i="39" s="1"/>
  <c r="BK14" i="39" s="1"/>
  <c r="BL14" i="39" s="1"/>
  <c r="BM14" i="39" s="1"/>
  <c r="BN14" i="39" s="1"/>
  <c r="BO14" i="39" s="1"/>
  <c r="BP14" i="39" s="1"/>
  <c r="AN32" i="39"/>
  <c r="AP5" i="39"/>
  <c r="AQ3" i="39"/>
  <c r="AQ29" i="40" l="1"/>
  <c r="AK36" i="40"/>
  <c r="AN36" i="40" s="1"/>
  <c r="AP23" i="40"/>
  <c r="AP25" i="40" s="1"/>
  <c r="AP31" i="40" s="1"/>
  <c r="AP32" i="40" s="1"/>
  <c r="AQ6" i="40"/>
  <c r="AQ5" i="40"/>
  <c r="AR3" i="40"/>
  <c r="AV27" i="39"/>
  <c r="AW27" i="39" s="1"/>
  <c r="AX27" i="39" s="1"/>
  <c r="AY27" i="39" s="1"/>
  <c r="AZ27" i="39" s="1"/>
  <c r="BA27" i="39" s="1"/>
  <c r="BB27" i="39" s="1"/>
  <c r="BC27" i="39" s="1"/>
  <c r="BD27" i="39" s="1"/>
  <c r="BE27" i="39" s="1"/>
  <c r="BF27" i="39" s="1"/>
  <c r="BG27" i="39" s="1"/>
  <c r="BH27" i="39" s="1"/>
  <c r="BI27" i="39" s="1"/>
  <c r="BJ27" i="39" s="1"/>
  <c r="BK27" i="39" s="1"/>
  <c r="BL27" i="39" s="1"/>
  <c r="BM27" i="39" s="1"/>
  <c r="BN27" i="39" s="1"/>
  <c r="BO27" i="39" s="1"/>
  <c r="BP27" i="39" s="1"/>
  <c r="AK36" i="39"/>
  <c r="AN36" i="39" s="1"/>
  <c r="AR3" i="39"/>
  <c r="AQ5" i="39"/>
  <c r="AO31" i="39"/>
  <c r="AO32" i="39" s="1"/>
  <c r="AP6" i="39"/>
  <c r="AR5" i="40" l="1"/>
  <c r="AS3" i="40"/>
  <c r="AQ23" i="40"/>
  <c r="AR6" i="40"/>
  <c r="AR29" i="40"/>
  <c r="AO36" i="40"/>
  <c r="AP34" i="40" s="1"/>
  <c r="AQ25" i="40"/>
  <c r="AQ31" i="40" s="1"/>
  <c r="AQ32" i="40" s="1"/>
  <c r="AO36" i="39"/>
  <c r="AS3" i="39"/>
  <c r="AR5" i="39"/>
  <c r="AP23" i="39"/>
  <c r="AP25" i="39" s="1"/>
  <c r="AP31" i="39" s="1"/>
  <c r="AP32" i="39" s="1"/>
  <c r="AQ6" i="39"/>
  <c r="AP36" i="40" l="1"/>
  <c r="AQ34" i="40" s="1"/>
  <c r="AR23" i="40"/>
  <c r="AR25" i="40" s="1"/>
  <c r="AR31" i="40" s="1"/>
  <c r="AR32" i="40" s="1"/>
  <c r="AS6" i="40"/>
  <c r="AS29" i="40"/>
  <c r="AS5" i="40"/>
  <c r="AT3" i="40"/>
  <c r="AP36" i="39"/>
  <c r="AQ34" i="39" s="1"/>
  <c r="AQ23" i="39"/>
  <c r="AQ25" i="39" s="1"/>
  <c r="AQ31" i="39" s="1"/>
  <c r="AQ32" i="39" s="1"/>
  <c r="AR6" i="39"/>
  <c r="AS5" i="39"/>
  <c r="AT3" i="39"/>
  <c r="AQ36" i="40" l="1"/>
  <c r="AR34" i="40" s="1"/>
  <c r="AT5" i="40"/>
  <c r="AU3" i="40"/>
  <c r="AS23" i="40"/>
  <c r="AS25" i="40" s="1"/>
  <c r="AS31" i="40" s="1"/>
  <c r="AS32" i="40" s="1"/>
  <c r="AT6" i="40"/>
  <c r="AT29" i="40"/>
  <c r="AQ36" i="39"/>
  <c r="AR34" i="39" s="1"/>
  <c r="AR23" i="39"/>
  <c r="AR25" i="39" s="1"/>
  <c r="AR31" i="39" s="1"/>
  <c r="AR32" i="39" s="1"/>
  <c r="AS6" i="39"/>
  <c r="AT5" i="39"/>
  <c r="AU3" i="39"/>
  <c r="AR36" i="40" l="1"/>
  <c r="AS34" i="40" s="1"/>
  <c r="AU5" i="40"/>
  <c r="AV3" i="40"/>
  <c r="AT23" i="40"/>
  <c r="AT25" i="40" s="1"/>
  <c r="AT31" i="40" s="1"/>
  <c r="AT32" i="40" s="1"/>
  <c r="AU6" i="40"/>
  <c r="AU29" i="40"/>
  <c r="AR36" i="39"/>
  <c r="AS34" i="39" s="1"/>
  <c r="AS32" i="39"/>
  <c r="AV3" i="39"/>
  <c r="AU5" i="39"/>
  <c r="AS23" i="39"/>
  <c r="AS25" i="39" s="1"/>
  <c r="AS31" i="39" s="1"/>
  <c r="AT6" i="39"/>
  <c r="AV5" i="40" l="1"/>
  <c r="AW3" i="40"/>
  <c r="AU23" i="40"/>
  <c r="AU25" i="40" s="1"/>
  <c r="AU31" i="40" s="1"/>
  <c r="AU32" i="40" s="1"/>
  <c r="AV6" i="40"/>
  <c r="AV29" i="40"/>
  <c r="AS36" i="40"/>
  <c r="AT34" i="40" s="1"/>
  <c r="AS36" i="39"/>
  <c r="AT34" i="39" s="1"/>
  <c r="AU6" i="39"/>
  <c r="AT23" i="39"/>
  <c r="AT25" i="39" s="1"/>
  <c r="AT31" i="39" s="1"/>
  <c r="AT32" i="39" s="1"/>
  <c r="AV5" i="39"/>
  <c r="AW3" i="39"/>
  <c r="AT36" i="40" l="1"/>
  <c r="AU34" i="40" s="1"/>
  <c r="AV23" i="40"/>
  <c r="AV25" i="40" s="1"/>
  <c r="AV31" i="40" s="1"/>
  <c r="AV32" i="40" s="1"/>
  <c r="AW6" i="40"/>
  <c r="AW5" i="40"/>
  <c r="AX3" i="40"/>
  <c r="AW29" i="40"/>
  <c r="AT36" i="39"/>
  <c r="AU34" i="39" s="1"/>
  <c r="AU23" i="39"/>
  <c r="AU25" i="39" s="1"/>
  <c r="AU31" i="39" s="1"/>
  <c r="AU32" i="39" s="1"/>
  <c r="AV6" i="39"/>
  <c r="AW5" i="39"/>
  <c r="AX3" i="39"/>
  <c r="AX29" i="40" l="1"/>
  <c r="AW23" i="40"/>
  <c r="AW25" i="40" s="1"/>
  <c r="AW31" i="40" s="1"/>
  <c r="AW32" i="40" s="1"/>
  <c r="AX6" i="40"/>
  <c r="AX5" i="40"/>
  <c r="AY3" i="40"/>
  <c r="AU36" i="40"/>
  <c r="AV34" i="40" s="1"/>
  <c r="AU36" i="39"/>
  <c r="AV34" i="39" s="1"/>
  <c r="AV23" i="39"/>
  <c r="AV25" i="39" s="1"/>
  <c r="AV31" i="39" s="1"/>
  <c r="AV32" i="39" s="1"/>
  <c r="AW6" i="39"/>
  <c r="AX5" i="39"/>
  <c r="AY3" i="39"/>
  <c r="AV36" i="40" l="1"/>
  <c r="AW34" i="40" s="1"/>
  <c r="AY5" i="40"/>
  <c r="AZ3" i="40"/>
  <c r="AY29" i="40"/>
  <c r="AX23" i="40"/>
  <c r="AX25" i="40" s="1"/>
  <c r="AX31" i="40" s="1"/>
  <c r="AX32" i="40" s="1"/>
  <c r="AY6" i="40"/>
  <c r="AV36" i="39"/>
  <c r="AW34" i="39" s="1"/>
  <c r="AW32" i="39"/>
  <c r="AZ3" i="39"/>
  <c r="AY5" i="39"/>
  <c r="AW23" i="39"/>
  <c r="AW25" i="39" s="1"/>
  <c r="AX6" i="39"/>
  <c r="AW36" i="40" l="1"/>
  <c r="AX34" i="40" s="1"/>
  <c r="AY23" i="40"/>
  <c r="AY25" i="40" s="1"/>
  <c r="AY31" i="40" s="1"/>
  <c r="AY32" i="40" s="1"/>
  <c r="AZ6" i="40"/>
  <c r="AZ5" i="40"/>
  <c r="BA3" i="40"/>
  <c r="AZ29" i="40"/>
  <c r="AW36" i="39"/>
  <c r="AX34" i="39" s="1"/>
  <c r="AX23" i="39"/>
  <c r="AX25" i="39" s="1"/>
  <c r="AY6" i="39"/>
  <c r="AZ5" i="39"/>
  <c r="BA3" i="39"/>
  <c r="AX32" i="39"/>
  <c r="AX36" i="40" l="1"/>
  <c r="AY34" i="40" s="1"/>
  <c r="BA29" i="40"/>
  <c r="AZ23" i="40"/>
  <c r="AZ25" i="40" s="1"/>
  <c r="AZ31" i="40" s="1"/>
  <c r="AZ32" i="40" s="1"/>
  <c r="BA6" i="40"/>
  <c r="BA5" i="40"/>
  <c r="BB3" i="40"/>
  <c r="AX36" i="39"/>
  <c r="AY34" i="39" s="1"/>
  <c r="AY23" i="39"/>
  <c r="AY25" i="39" s="1"/>
  <c r="AZ6" i="39"/>
  <c r="AY32" i="39"/>
  <c r="BA5" i="39"/>
  <c r="BB3" i="39"/>
  <c r="AY36" i="40" l="1"/>
  <c r="AZ34" i="40" s="1"/>
  <c r="BB5" i="40"/>
  <c r="BC3" i="40"/>
  <c r="BB29" i="40"/>
  <c r="BA23" i="40"/>
  <c r="BA25" i="40" s="1"/>
  <c r="BA31" i="40" s="1"/>
  <c r="BA32" i="40" s="1"/>
  <c r="BB6" i="40"/>
  <c r="AY36" i="39"/>
  <c r="AZ34" i="39" s="1"/>
  <c r="AZ23" i="39"/>
  <c r="AZ25" i="39" s="1"/>
  <c r="BA6" i="39"/>
  <c r="AZ32" i="39"/>
  <c r="BB5" i="39"/>
  <c r="BC3" i="39"/>
  <c r="BB23" i="40" l="1"/>
  <c r="BB25" i="40" s="1"/>
  <c r="BB31" i="40" s="1"/>
  <c r="BB32" i="40" s="1"/>
  <c r="BC6" i="40"/>
  <c r="AZ36" i="40"/>
  <c r="BA34" i="40" s="1"/>
  <c r="BD3" i="40"/>
  <c r="BC5" i="40"/>
  <c r="BC29" i="40"/>
  <c r="AZ36" i="39"/>
  <c r="BA34" i="39" s="1"/>
  <c r="BA32" i="39"/>
  <c r="BD3" i="39"/>
  <c r="BC5" i="39"/>
  <c r="BA23" i="39"/>
  <c r="BA25" i="39" s="1"/>
  <c r="BB6" i="39"/>
  <c r="BA36" i="40" l="1"/>
  <c r="BB34" i="40" s="1"/>
  <c r="BC23" i="40"/>
  <c r="BC25" i="40" s="1"/>
  <c r="BC31" i="40" s="1"/>
  <c r="BC32" i="40" s="1"/>
  <c r="BD6" i="40"/>
  <c r="BD29" i="40"/>
  <c r="BD5" i="40"/>
  <c r="BE3" i="40"/>
  <c r="BA36" i="39"/>
  <c r="BB34" i="39" s="1"/>
  <c r="BD5" i="39"/>
  <c r="BE3" i="39"/>
  <c r="BB23" i="39"/>
  <c r="BB25" i="39" s="1"/>
  <c r="BC6" i="39"/>
  <c r="BB32" i="39"/>
  <c r="BB36" i="40" l="1"/>
  <c r="BC34" i="40" s="1"/>
  <c r="BE5" i="40"/>
  <c r="BF3" i="40"/>
  <c r="BD23" i="40"/>
  <c r="BD25" i="40" s="1"/>
  <c r="BD31" i="40" s="1"/>
  <c r="BD32" i="40" s="1"/>
  <c r="BE6" i="40"/>
  <c r="BE29" i="40"/>
  <c r="BB36" i="39"/>
  <c r="BC34" i="39" s="1"/>
  <c r="BC32" i="39"/>
  <c r="BD6" i="39"/>
  <c r="BC23" i="39"/>
  <c r="BC25" i="39" s="1"/>
  <c r="BE5" i="39"/>
  <c r="BF3" i="39"/>
  <c r="BC36" i="40" l="1"/>
  <c r="BD34" i="40" s="1"/>
  <c r="BF5" i="40"/>
  <c r="BG3" i="40"/>
  <c r="BE23" i="40"/>
  <c r="BE25" i="40" s="1"/>
  <c r="BE31" i="40" s="1"/>
  <c r="BE32" i="40" s="1"/>
  <c r="BF6" i="40"/>
  <c r="BF29" i="40"/>
  <c r="BC36" i="39"/>
  <c r="BD34" i="39" s="1"/>
  <c r="BD32" i="39"/>
  <c r="BD23" i="39"/>
  <c r="BD25" i="39" s="1"/>
  <c r="BE6" i="39"/>
  <c r="BF5" i="39"/>
  <c r="BG3" i="39"/>
  <c r="BD36" i="40" l="1"/>
  <c r="BE34" i="40" s="1"/>
  <c r="BG29" i="40"/>
  <c r="BG5" i="40"/>
  <c r="BH3" i="40"/>
  <c r="BF23" i="40"/>
  <c r="BF25" i="40" s="1"/>
  <c r="BF31" i="40" s="1"/>
  <c r="BF32" i="40" s="1"/>
  <c r="BG6" i="40"/>
  <c r="BD36" i="39"/>
  <c r="BE34" i="39" s="1"/>
  <c r="BH3" i="39"/>
  <c r="BG5" i="39"/>
  <c r="BE32" i="39"/>
  <c r="BE23" i="39"/>
  <c r="BE25" i="39" s="1"/>
  <c r="BF6" i="39"/>
  <c r="BE36" i="40" l="1"/>
  <c r="BF34" i="40" s="1"/>
  <c r="BH5" i="40"/>
  <c r="BI3" i="40"/>
  <c r="BH29" i="40"/>
  <c r="BG23" i="40"/>
  <c r="BG25" i="40" s="1"/>
  <c r="BG31" i="40" s="1"/>
  <c r="BG32" i="40" s="1"/>
  <c r="BH6" i="40"/>
  <c r="BE36" i="39"/>
  <c r="BF34" i="39" s="1"/>
  <c r="BF23" i="39"/>
  <c r="BF25" i="39" s="1"/>
  <c r="BG6" i="39"/>
  <c r="BF32" i="39"/>
  <c r="BI3" i="39"/>
  <c r="BH5" i="39"/>
  <c r="BF36" i="40" l="1"/>
  <c r="BG34" i="40" s="1"/>
  <c r="BH23" i="40"/>
  <c r="BH25" i="40" s="1"/>
  <c r="BH31" i="40" s="1"/>
  <c r="BH32" i="40" s="1"/>
  <c r="BI6" i="40"/>
  <c r="BI5" i="40"/>
  <c r="BJ3" i="40"/>
  <c r="BI29" i="40"/>
  <c r="BF36" i="39"/>
  <c r="BG34" i="39" s="1"/>
  <c r="BG23" i="39"/>
  <c r="BG25" i="39" s="1"/>
  <c r="BH6" i="39"/>
  <c r="BI5" i="39"/>
  <c r="BJ3" i="39"/>
  <c r="BG32" i="39"/>
  <c r="BJ29" i="40" l="1"/>
  <c r="BG36" i="40"/>
  <c r="BH34" i="40" s="1"/>
  <c r="BI23" i="40"/>
  <c r="BI25" i="40" s="1"/>
  <c r="BI31" i="40" s="1"/>
  <c r="BI32" i="40" s="1"/>
  <c r="BJ6" i="40"/>
  <c r="BJ5" i="40"/>
  <c r="BK3" i="40"/>
  <c r="BG36" i="39"/>
  <c r="BH34" i="39" s="1"/>
  <c r="BH32" i="39"/>
  <c r="BJ5" i="39"/>
  <c r="BK3" i="39"/>
  <c r="BH23" i="39"/>
  <c r="BH25" i="39" s="1"/>
  <c r="BI6" i="39"/>
  <c r="BH36" i="40" l="1"/>
  <c r="BI34" i="40" s="1"/>
  <c r="BK5" i="40"/>
  <c r="BL3" i="40"/>
  <c r="BJ23" i="40"/>
  <c r="BJ25" i="40" s="1"/>
  <c r="BJ31" i="40" s="1"/>
  <c r="BJ32" i="40" s="1"/>
  <c r="BK6" i="40"/>
  <c r="BK29" i="40"/>
  <c r="BH36" i="39"/>
  <c r="BI34" i="39" s="1"/>
  <c r="BI32" i="39"/>
  <c r="BL3" i="39"/>
  <c r="BK5" i="39"/>
  <c r="BI23" i="39"/>
  <c r="BI25" i="39" s="1"/>
  <c r="BJ6" i="39"/>
  <c r="BK23" i="40" l="1"/>
  <c r="BK25" i="40" s="1"/>
  <c r="BK31" i="40" s="1"/>
  <c r="BK32" i="40" s="1"/>
  <c r="BL6" i="40"/>
  <c r="BL29" i="40"/>
  <c r="BL5" i="40"/>
  <c r="BM3" i="40"/>
  <c r="BI36" i="40"/>
  <c r="BJ34" i="40" s="1"/>
  <c r="BI36" i="39"/>
  <c r="BJ34" i="39" s="1"/>
  <c r="BL5" i="39"/>
  <c r="BM3" i="39"/>
  <c r="BK6" i="39"/>
  <c r="BJ23" i="39"/>
  <c r="BJ25" i="39" s="1"/>
  <c r="BJ32" i="39"/>
  <c r="BJ36" i="40" l="1"/>
  <c r="BK34" i="40" s="1"/>
  <c r="BM29" i="40"/>
  <c r="BM5" i="40"/>
  <c r="BN3" i="40"/>
  <c r="BL23" i="40"/>
  <c r="BL25" i="40" s="1"/>
  <c r="BL31" i="40" s="1"/>
  <c r="BL32" i="40" s="1"/>
  <c r="BM6" i="40"/>
  <c r="BJ36" i="39"/>
  <c r="BK34" i="39" s="1"/>
  <c r="BM5" i="39"/>
  <c r="BN3" i="39"/>
  <c r="BK32" i="39"/>
  <c r="BK23" i="39"/>
  <c r="BK25" i="39" s="1"/>
  <c r="BL6" i="39"/>
  <c r="BN29" i="40" l="1"/>
  <c r="BN5" i="40"/>
  <c r="BO3" i="40"/>
  <c r="BM23" i="40"/>
  <c r="BM25" i="40" s="1"/>
  <c r="BM31" i="40" s="1"/>
  <c r="BM32" i="40" s="1"/>
  <c r="BN6" i="40"/>
  <c r="BK36" i="40"/>
  <c r="BL34" i="40" s="1"/>
  <c r="BK36" i="39"/>
  <c r="BL34" i="39" s="1"/>
  <c r="BL23" i="39"/>
  <c r="BL25" i="39" s="1"/>
  <c r="BM6" i="39"/>
  <c r="BN5" i="39"/>
  <c r="BO3" i="39"/>
  <c r="BL32" i="39"/>
  <c r="BL36" i="40" l="1"/>
  <c r="BM34" i="40" s="1"/>
  <c r="BP3" i="40"/>
  <c r="BP5" i="40" s="1"/>
  <c r="BO5" i="40"/>
  <c r="BN23" i="40"/>
  <c r="BN25" i="40" s="1"/>
  <c r="BN31" i="40" s="1"/>
  <c r="BN32" i="40" s="1"/>
  <c r="BO6" i="40"/>
  <c r="BO29" i="40"/>
  <c r="BL36" i="39"/>
  <c r="BM34" i="39" s="1"/>
  <c r="BM32" i="39"/>
  <c r="BM23" i="39"/>
  <c r="BM25" i="39" s="1"/>
  <c r="BN6" i="39"/>
  <c r="BP3" i="39"/>
  <c r="BP5" i="39" s="1"/>
  <c r="BO5" i="39"/>
  <c r="BM36" i="40" l="1"/>
  <c r="BN34" i="40" s="1"/>
  <c r="BO23" i="40"/>
  <c r="BO25" i="40" s="1"/>
  <c r="BO31" i="40" s="1"/>
  <c r="BO32" i="40" s="1"/>
  <c r="BP6" i="40"/>
  <c r="BP23" i="40" s="1"/>
  <c r="BP25" i="40" s="1"/>
  <c r="BP31" i="40" s="1"/>
  <c r="BP29" i="40"/>
  <c r="BM36" i="39"/>
  <c r="BN34" i="39" s="1"/>
  <c r="BN23" i="39"/>
  <c r="BN25" i="39" s="1"/>
  <c r="BO6" i="39"/>
  <c r="BN32" i="39"/>
  <c r="BN36" i="40" l="1"/>
  <c r="BO34" i="40" s="1"/>
  <c r="BP32" i="40"/>
  <c r="BN36" i="39"/>
  <c r="BO34" i="39" s="1"/>
  <c r="BO32" i="39"/>
  <c r="BP32" i="39"/>
  <c r="BO23" i="39"/>
  <c r="BO25" i="39" s="1"/>
  <c r="BP6" i="39"/>
  <c r="BP23" i="39" s="1"/>
  <c r="BP25" i="39" s="1"/>
  <c r="BO36" i="40" l="1"/>
  <c r="BP34" i="40" s="1"/>
  <c r="BO36" i="39"/>
  <c r="BP34" i="39" l="1"/>
  <c r="BP36" i="39" s="1"/>
  <c r="BP36" i="40"/>
</calcChain>
</file>

<file path=xl/sharedStrings.xml><?xml version="1.0" encoding="utf-8"?>
<sst xmlns="http://schemas.openxmlformats.org/spreadsheetml/2006/main" count="285" uniqueCount="60">
  <si>
    <t>GRSP</t>
  </si>
  <si>
    <t>ESPP</t>
  </si>
  <si>
    <t>Cash</t>
  </si>
  <si>
    <t>Assets</t>
  </si>
  <si>
    <t>Growth</t>
  </si>
  <si>
    <t>Budget</t>
  </si>
  <si>
    <t>%</t>
  </si>
  <si>
    <t>Emp.</t>
  </si>
  <si>
    <t>Others</t>
  </si>
  <si>
    <t>Income</t>
  </si>
  <si>
    <t>Rent</t>
  </si>
  <si>
    <t>Groceries</t>
  </si>
  <si>
    <t>Health</t>
  </si>
  <si>
    <t>Phone</t>
  </si>
  <si>
    <t>Utilities</t>
  </si>
  <si>
    <t>Bank</t>
  </si>
  <si>
    <t>Transpt.</t>
  </si>
  <si>
    <t>Dine Out</t>
  </si>
  <si>
    <t>Shopping</t>
  </si>
  <si>
    <t>Uber</t>
  </si>
  <si>
    <t>Entertmt.</t>
  </si>
  <si>
    <t>Expenses</t>
  </si>
  <si>
    <t>Profit</t>
  </si>
  <si>
    <t>Investment</t>
  </si>
  <si>
    <t>Actual</t>
  </si>
  <si>
    <t>Loan Payments</t>
  </si>
  <si>
    <t>1. Start by filling in the yellow cells</t>
  </si>
  <si>
    <t>4. This is your total income</t>
  </si>
  <si>
    <t>New expense 1</t>
  </si>
  <si>
    <t>New expense 2</t>
  </si>
  <si>
    <t>New expense 3</t>
  </si>
  <si>
    <t>Insurance</t>
  </si>
  <si>
    <t>2. Include primary employment income</t>
  </si>
  <si>
    <t>6. Specify other expenses not included in the sheet by replacing "New expense x"</t>
  </si>
  <si>
    <t>7. Include your other one-time expenses here</t>
  </si>
  <si>
    <t>8. Consolidate loan payment information here</t>
  </si>
  <si>
    <t>Variance</t>
  </si>
  <si>
    <t>9. This is your total budget, variance and actual expenses respectively</t>
  </si>
  <si>
    <t>10. This is your net income (total income - total expenses)</t>
  </si>
  <si>
    <t>12. Include all contributions to company pension (yours + employers)</t>
  </si>
  <si>
    <t>13. Include all contributions to stock options/ESPP (yours + employers)</t>
  </si>
  <si>
    <t>3. Include any other income (ex. Part-time, reimbursements, etc.)</t>
  </si>
  <si>
    <t>15. This is the total contributions in your investment accounts</t>
  </si>
  <si>
    <t>5. Fill in your budget for expenses in column B, and actual expenses in column D (copy budget for now)</t>
  </si>
  <si>
    <t>Notes (from sample):</t>
  </si>
  <si>
    <t>14. Include all other contributions to investments, any excess profit goes into cash for future months</t>
  </si>
  <si>
    <t>17. Fill in your total assets for first month only</t>
  </si>
  <si>
    <r>
      <t xml:space="preserve">11. Fill in your starting cash for </t>
    </r>
    <r>
      <rPr>
        <b/>
        <sz val="11"/>
        <color theme="1"/>
        <rFont val="Calibri"/>
        <family val="2"/>
        <scheme val="minor"/>
      </rPr>
      <t>first month only</t>
    </r>
  </si>
  <si>
    <t>16. Fill in your expected annual return % in column A, and your return $ in column D going forward</t>
  </si>
  <si>
    <t>Monthly Budget</t>
  </si>
  <si>
    <t>Annual Forecasts for Future Years</t>
  </si>
  <si>
    <t>1. The "Growth" column specifies the rate of increase for future income and expenses</t>
  </si>
  <si>
    <t>3. Adjust the growth rate for expenses using the same logic</t>
  </si>
  <si>
    <t>2. Example: in this case, the salary is expected to rise 2% every year from inflation</t>
  </si>
  <si>
    <t>Other notes:</t>
  </si>
  <si>
    <t>Investment returns will be calculated using the expected % of return from Column A</t>
  </si>
  <si>
    <t>Investments will follow a compounding return to give you a better insight for future years</t>
  </si>
  <si>
    <t>You may expand future years by clicking on the "+" above the "Growth" column</t>
  </si>
  <si>
    <t>All excess profit is assumed to be 100% invested, thereby keeping the cash amount flat every year</t>
  </si>
  <si>
    <t>Income/expenses may increase/decrease significantly in one year, adjust any cell for specific year by overriding it with a hard figure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</si>
</sst>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_);[Red]\(&quot;$&quot;#,##0.00\)"/>
    <numFmt numFmtId="165" formatCode="_(* #,##0.00_);_(* \(#,##0.00\);_(* &quot;-&quot;??_);_(@_)"/>
    <numFmt numFmtId="167"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0"/>
      <name val="Tahoma"/>
      <family val="2"/>
    </font>
    <font>
      <b/>
      <sz val="18"/>
      <color theme="1"/>
      <name val="Calibri"/>
      <family val="2"/>
      <scheme val="minor"/>
    </font>
  </fonts>
  <fills count="9">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6"/>
        <bgColor indexed="64"/>
      </patternFill>
    </fill>
    <fill>
      <patternFill patternType="solid">
        <fgColor rgb="FFC00000"/>
        <bgColor indexed="64"/>
      </patternFill>
    </fill>
    <fill>
      <patternFill patternType="solid">
        <fgColor rgb="FFFFC000"/>
        <bgColor indexed="64"/>
      </patternFill>
    </fill>
    <fill>
      <patternFill patternType="solid">
        <fgColor theme="1" tint="0.249977111117893"/>
        <bgColor indexed="64"/>
      </patternFill>
    </fill>
    <fill>
      <patternFill patternType="solid">
        <fgColor theme="0" tint="-0.14999847407452621"/>
        <bgColor indexed="64"/>
      </patternFill>
    </fill>
  </fills>
  <borders count="16">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5" fillId="0" borderId="0"/>
  </cellStyleXfs>
  <cellXfs count="84">
    <xf numFmtId="0" fontId="0" fillId="0" borderId="0" xfId="0"/>
    <xf numFmtId="0" fontId="0" fillId="0" borderId="11" xfId="0" applyBorder="1"/>
    <xf numFmtId="0" fontId="3" fillId="7" borderId="11" xfId="0" applyFont="1" applyFill="1" applyBorder="1"/>
    <xf numFmtId="0" fontId="3" fillId="7" borderId="7" xfId="0" applyFont="1" applyFill="1" applyBorder="1"/>
    <xf numFmtId="0" fontId="3" fillId="7" borderId="12" xfId="0" applyFont="1" applyFill="1" applyBorder="1"/>
    <xf numFmtId="165" fontId="0" fillId="8" borderId="5" xfId="1" applyFont="1" applyFill="1" applyBorder="1"/>
    <xf numFmtId="165" fontId="0" fillId="8" borderId="0" xfId="1" applyFont="1" applyFill="1" applyBorder="1"/>
    <xf numFmtId="165" fontId="0" fillId="8" borderId="1" xfId="1" applyFont="1" applyFill="1" applyBorder="1"/>
    <xf numFmtId="165" fontId="0" fillId="8" borderId="8" xfId="1" applyFont="1" applyFill="1" applyBorder="1"/>
    <xf numFmtId="165" fontId="0" fillId="8" borderId="9" xfId="1" applyFont="1" applyFill="1" applyBorder="1"/>
    <xf numFmtId="165" fontId="0" fillId="8" borderId="10" xfId="1" applyFont="1" applyFill="1" applyBorder="1"/>
    <xf numFmtId="165" fontId="0" fillId="3" borderId="5" xfId="1" applyFont="1" applyFill="1" applyBorder="1"/>
    <xf numFmtId="165" fontId="0" fillId="3" borderId="0" xfId="1" applyFont="1" applyFill="1" applyBorder="1"/>
    <xf numFmtId="165" fontId="0" fillId="3" borderId="1" xfId="1" applyFont="1" applyFill="1" applyBorder="1"/>
    <xf numFmtId="165" fontId="0" fillId="3" borderId="8" xfId="1" applyFont="1" applyFill="1" applyBorder="1"/>
    <xf numFmtId="165" fontId="0" fillId="3" borderId="9" xfId="1" applyFont="1" applyFill="1" applyBorder="1"/>
    <xf numFmtId="165" fontId="0" fillId="3" borderId="10" xfId="1" applyFont="1" applyFill="1" applyBorder="1"/>
    <xf numFmtId="0" fontId="2" fillId="3" borderId="12" xfId="0" applyFont="1" applyFill="1" applyBorder="1"/>
    <xf numFmtId="165" fontId="0" fillId="0" borderId="0" xfId="1" applyFont="1" applyFill="1" applyBorder="1"/>
    <xf numFmtId="165" fontId="0" fillId="3" borderId="2" xfId="1" applyFont="1" applyFill="1" applyBorder="1"/>
    <xf numFmtId="165" fontId="0" fillId="3" borderId="3" xfId="1" applyFont="1" applyFill="1" applyBorder="1"/>
    <xf numFmtId="165" fontId="0" fillId="3" borderId="4" xfId="1" applyFont="1" applyFill="1" applyBorder="1"/>
    <xf numFmtId="0" fontId="4" fillId="3" borderId="6" xfId="0" applyFont="1" applyFill="1" applyBorder="1"/>
    <xf numFmtId="0" fontId="4" fillId="0" borderId="6" xfId="0" applyFont="1" applyBorder="1"/>
    <xf numFmtId="0" fontId="3" fillId="4" borderId="12" xfId="0" applyFont="1" applyFill="1" applyBorder="1"/>
    <xf numFmtId="0" fontId="3" fillId="7" borderId="2" xfId="0" applyFont="1" applyFill="1" applyBorder="1" applyAlignment="1">
      <alignment horizontal="center"/>
    </xf>
    <xf numFmtId="165" fontId="0" fillId="8" borderId="13" xfId="1" applyFont="1" applyFill="1" applyBorder="1"/>
    <xf numFmtId="165" fontId="0" fillId="8" borderId="15" xfId="1" applyFont="1" applyFill="1" applyBorder="1"/>
    <xf numFmtId="165" fontId="0" fillId="8" borderId="14" xfId="1" applyFont="1" applyFill="1" applyBorder="1"/>
    <xf numFmtId="165" fontId="0" fillId="3" borderId="13" xfId="1" applyFont="1" applyFill="1" applyBorder="1"/>
    <xf numFmtId="165" fontId="0" fillId="3" borderId="15" xfId="1" applyFont="1" applyFill="1" applyBorder="1"/>
    <xf numFmtId="165" fontId="0" fillId="3" borderId="14" xfId="1" applyFont="1" applyFill="1" applyBorder="1"/>
    <xf numFmtId="0" fontId="3" fillId="2" borderId="6" xfId="0" applyFont="1" applyFill="1" applyBorder="1"/>
    <xf numFmtId="165" fontId="1" fillId="3" borderId="2" xfId="1" applyFont="1" applyFill="1" applyBorder="1"/>
    <xf numFmtId="165" fontId="1" fillId="3" borderId="3" xfId="1" applyFont="1" applyFill="1" applyBorder="1"/>
    <xf numFmtId="0" fontId="4" fillId="3" borderId="6" xfId="0" applyFont="1" applyFill="1" applyBorder="1" applyAlignment="1">
      <alignment horizontal="center"/>
    </xf>
    <xf numFmtId="165" fontId="0" fillId="3" borderId="6" xfId="1" applyFont="1" applyFill="1" applyBorder="1"/>
    <xf numFmtId="165" fontId="0" fillId="3" borderId="7" xfId="1" applyFont="1" applyFill="1" applyBorder="1"/>
    <xf numFmtId="165" fontId="0" fillId="3" borderId="12" xfId="1" applyFont="1" applyFill="1" applyBorder="1"/>
    <xf numFmtId="165" fontId="0" fillId="3" borderId="11" xfId="1" applyFont="1" applyFill="1" applyBorder="1"/>
    <xf numFmtId="0" fontId="3" fillId="5" borderId="6" xfId="0" applyFont="1" applyFill="1" applyBorder="1" applyAlignment="1">
      <alignment horizontal="center"/>
    </xf>
    <xf numFmtId="0" fontId="4" fillId="3" borderId="11" xfId="0" applyFont="1" applyFill="1" applyBorder="1"/>
    <xf numFmtId="0" fontId="4" fillId="3" borderId="12" xfId="0" applyFont="1" applyFill="1" applyBorder="1"/>
    <xf numFmtId="0" fontId="2" fillId="3" borderId="6" xfId="0" applyFont="1" applyFill="1" applyBorder="1"/>
    <xf numFmtId="165" fontId="0" fillId="6" borderId="6" xfId="1" applyFont="1" applyFill="1" applyBorder="1"/>
    <xf numFmtId="0" fontId="3" fillId="7" borderId="3" xfId="0" applyFont="1" applyFill="1" applyBorder="1" applyAlignment="1">
      <alignment horizontal="center"/>
    </xf>
    <xf numFmtId="0" fontId="3" fillId="7" borderId="4"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165" fontId="0" fillId="6" borderId="11" xfId="1" applyFont="1" applyFill="1" applyBorder="1"/>
    <xf numFmtId="165" fontId="0" fillId="6" borderId="7" xfId="1" applyFont="1" applyFill="1" applyBorder="1"/>
    <xf numFmtId="165" fontId="0" fillId="6" borderId="12" xfId="1" applyFont="1" applyFill="1" applyBorder="1"/>
    <xf numFmtId="165" fontId="0" fillId="6" borderId="10" xfId="1" applyFont="1" applyFill="1" applyBorder="1"/>
    <xf numFmtId="165" fontId="0" fillId="6" borderId="2" xfId="1" applyFont="1" applyFill="1" applyBorder="1"/>
    <xf numFmtId="165" fontId="0" fillId="6" borderId="1" xfId="1" applyFont="1" applyFill="1" applyBorder="1"/>
    <xf numFmtId="10" fontId="4" fillId="6" borderId="6" xfId="0" applyNumberFormat="1" applyFont="1" applyFill="1" applyBorder="1" applyAlignment="1">
      <alignment horizontal="left"/>
    </xf>
    <xf numFmtId="167" fontId="0" fillId="6" borderId="11" xfId="2" applyNumberFormat="1" applyFont="1" applyFill="1" applyBorder="1"/>
    <xf numFmtId="167" fontId="0" fillId="6" borderId="12" xfId="2" applyNumberFormat="1" applyFont="1" applyFill="1" applyBorder="1"/>
    <xf numFmtId="167" fontId="0" fillId="6" borderId="6" xfId="2" applyNumberFormat="1" applyFont="1" applyFill="1" applyBorder="1"/>
    <xf numFmtId="167" fontId="0" fillId="6" borderId="7" xfId="2" applyNumberFormat="1" applyFont="1" applyFill="1" applyBorder="1"/>
    <xf numFmtId="165" fontId="0" fillId="8" borderId="11" xfId="1" applyFont="1" applyFill="1" applyBorder="1"/>
    <xf numFmtId="165" fontId="0" fillId="8" borderId="7" xfId="1" applyFont="1" applyFill="1" applyBorder="1"/>
    <xf numFmtId="165" fontId="0" fillId="8" borderId="12" xfId="1" applyFont="1" applyFill="1" applyBorder="1"/>
    <xf numFmtId="165" fontId="0" fillId="8" borderId="6" xfId="1" applyFont="1" applyFill="1" applyBorder="1"/>
    <xf numFmtId="0" fontId="0" fillId="3" borderId="0" xfId="0" applyFill="1"/>
    <xf numFmtId="43" fontId="0" fillId="3" borderId="0" xfId="0" applyNumberFormat="1" applyFill="1"/>
    <xf numFmtId="0" fontId="0" fillId="3" borderId="12" xfId="0" applyFill="1" applyBorder="1"/>
    <xf numFmtId="0" fontId="2" fillId="3" borderId="0" xfId="0" applyFont="1" applyFill="1"/>
    <xf numFmtId="167" fontId="0" fillId="3" borderId="0" xfId="2" applyNumberFormat="1" applyFont="1" applyFill="1" applyBorder="1"/>
    <xf numFmtId="0" fontId="3" fillId="3" borderId="0" xfId="0" applyFont="1" applyFill="1"/>
    <xf numFmtId="165" fontId="0" fillId="3" borderId="0" xfId="0" applyNumberFormat="1" applyFill="1"/>
    <xf numFmtId="164" fontId="0" fillId="3" borderId="0" xfId="0" applyNumberFormat="1" applyFill="1"/>
    <xf numFmtId="0" fontId="0" fillId="3" borderId="11" xfId="0" applyFill="1" applyBorder="1"/>
    <xf numFmtId="0" fontId="6" fillId="3" borderId="0" xfId="0" applyFont="1" applyFill="1"/>
    <xf numFmtId="43" fontId="2" fillId="3" borderId="0" xfId="0" applyNumberFormat="1" applyFont="1" applyFill="1"/>
    <xf numFmtId="17" fontId="3" fillId="7" borderId="2" xfId="0" applyNumberFormat="1" applyFont="1" applyFill="1" applyBorder="1" applyAlignment="1">
      <alignment horizontal="center"/>
    </xf>
    <xf numFmtId="17" fontId="3" fillId="7" borderId="3" xfId="0" applyNumberFormat="1" applyFont="1" applyFill="1" applyBorder="1" applyAlignment="1">
      <alignment horizontal="center"/>
    </xf>
    <xf numFmtId="17" fontId="3" fillId="7" borderId="4" xfId="0" applyNumberFormat="1" applyFont="1" applyFill="1" applyBorder="1" applyAlignment="1">
      <alignment horizontal="center"/>
    </xf>
    <xf numFmtId="0" fontId="3" fillId="7" borderId="3" xfId="0" applyFont="1" applyFill="1" applyBorder="1" applyAlignment="1">
      <alignment horizontal="center"/>
    </xf>
    <xf numFmtId="0" fontId="3" fillId="7" borderId="4"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cellXfs>
  <cellStyles count="4">
    <cellStyle name="Comma" xfId="1" builtinId="3"/>
    <cellStyle name="Normal" xfId="0" builtinId="0"/>
    <cellStyle name="Normal 2 3" xfId="3" xr:uid="{6FDE7FCF-AF35-4C35-A696-C3CF56FD0D6D}"/>
    <cellStyle name="Percent" xfId="2" builtinId="5"/>
  </cellStyles>
  <dxfs count="1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Custom">
      <a:dk1>
        <a:sysClr val="windowText" lastClr="000000"/>
      </a:dk1>
      <a:lt1>
        <a:sysClr val="window" lastClr="FFFFFF"/>
      </a:lt1>
      <a:dk2>
        <a:srgbClr val="335B74"/>
      </a:dk2>
      <a:lt2>
        <a:srgbClr val="DFE3E5"/>
      </a:lt2>
      <a:accent1>
        <a:srgbClr val="1CADE4"/>
      </a:accent1>
      <a:accent2>
        <a:srgbClr val="71838C"/>
      </a:accent2>
      <a:accent3>
        <a:srgbClr val="1482AB"/>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07E68-18E2-4F5A-A1A1-03666296F3F8}">
  <sheetPr>
    <tabColor theme="2"/>
  </sheetPr>
  <dimension ref="A1:AI39"/>
  <sheetViews>
    <sheetView tabSelected="1" zoomScale="80" zoomScaleNormal="80" workbookViewId="0">
      <selection activeCell="D4" sqref="D4"/>
    </sheetView>
  </sheetViews>
  <sheetFormatPr defaultRowHeight="15" outlineLevelRow="1" outlineLevelCol="1" x14ac:dyDescent="0.25"/>
  <cols>
    <col min="1" max="1" width="15" style="65" bestFit="1" customWidth="1"/>
    <col min="2" max="2" width="10.140625" style="65" customWidth="1" outlineLevel="1"/>
    <col min="3" max="3" width="10.85546875" style="65" bestFit="1" customWidth="1" outlineLevel="1"/>
    <col min="4" max="4" width="12.28515625" style="65" bestFit="1" customWidth="1"/>
    <col min="5" max="5" width="106" style="65" bestFit="1" customWidth="1"/>
    <col min="6" max="8" width="12.28515625" style="65" bestFit="1" customWidth="1"/>
    <col min="9" max="14" width="12.28515625" style="65" hidden="1" customWidth="1" outlineLevel="1"/>
    <col min="15" max="33" width="13.85546875" style="65" hidden="1" customWidth="1" outlineLevel="1"/>
    <col min="34" max="34" width="9.140625" style="65" collapsed="1"/>
    <col min="35" max="16384" width="9.140625" style="65"/>
  </cols>
  <sheetData>
    <row r="1" spans="1:35" ht="24" thickBot="1" x14ac:dyDescent="0.4">
      <c r="A1" s="74" t="s">
        <v>49</v>
      </c>
      <c r="F1" s="74" t="s">
        <v>50</v>
      </c>
    </row>
    <row r="2" spans="1:35" ht="15.75" thickBot="1" x14ac:dyDescent="0.3">
      <c r="A2" s="73"/>
      <c r="B2" s="76">
        <v>44562</v>
      </c>
      <c r="C2" s="77"/>
      <c r="D2" s="78"/>
      <c r="E2" s="75" t="s">
        <v>44</v>
      </c>
      <c r="F2" s="35">
        <v>2023</v>
      </c>
      <c r="G2" s="35">
        <v>2024</v>
      </c>
      <c r="H2" s="35">
        <v>2025</v>
      </c>
      <c r="I2" s="35">
        <v>2026</v>
      </c>
      <c r="J2" s="35">
        <v>2027</v>
      </c>
      <c r="K2" s="35">
        <v>2028</v>
      </c>
      <c r="L2" s="35">
        <v>2029</v>
      </c>
      <c r="M2" s="35">
        <v>2030</v>
      </c>
      <c r="N2" s="35">
        <v>2031</v>
      </c>
      <c r="O2" s="35">
        <v>2032</v>
      </c>
      <c r="P2" s="35">
        <v>2033</v>
      </c>
      <c r="Q2" s="35">
        <v>2034</v>
      </c>
      <c r="R2" s="35">
        <v>2035</v>
      </c>
      <c r="S2" s="35">
        <v>2036</v>
      </c>
      <c r="T2" s="35">
        <v>2037</v>
      </c>
      <c r="U2" s="35">
        <v>2038</v>
      </c>
      <c r="V2" s="35">
        <v>2039</v>
      </c>
      <c r="W2" s="35">
        <v>2040</v>
      </c>
      <c r="X2" s="35">
        <v>2041</v>
      </c>
      <c r="Y2" s="35">
        <v>2042</v>
      </c>
      <c r="Z2" s="35">
        <v>2043</v>
      </c>
      <c r="AA2" s="35">
        <v>2044</v>
      </c>
      <c r="AB2" s="35">
        <v>2045</v>
      </c>
      <c r="AC2" s="35">
        <v>2046</v>
      </c>
      <c r="AD2" s="35">
        <v>2047</v>
      </c>
      <c r="AE2" s="35">
        <v>2048</v>
      </c>
      <c r="AF2" s="35">
        <v>2049</v>
      </c>
      <c r="AG2" s="35">
        <v>2050</v>
      </c>
      <c r="AH2" s="40" t="s">
        <v>4</v>
      </c>
      <c r="AI2" s="75" t="s">
        <v>44</v>
      </c>
    </row>
    <row r="3" spans="1:35" ht="15.75" thickBot="1" x14ac:dyDescent="0.3">
      <c r="A3" s="67"/>
      <c r="B3" s="25" t="s">
        <v>5</v>
      </c>
      <c r="C3" s="45" t="s">
        <v>36</v>
      </c>
      <c r="D3" s="46" t="s">
        <v>24</v>
      </c>
      <c r="E3" s="66" t="s">
        <v>26</v>
      </c>
      <c r="F3" s="35" t="s">
        <v>24</v>
      </c>
      <c r="G3" s="35" t="s">
        <v>24</v>
      </c>
      <c r="H3" s="35" t="s">
        <v>24</v>
      </c>
      <c r="I3" s="35" t="s">
        <v>24</v>
      </c>
      <c r="J3" s="35" t="s">
        <v>24</v>
      </c>
      <c r="K3" s="35" t="s">
        <v>24</v>
      </c>
      <c r="L3" s="35" t="s">
        <v>24</v>
      </c>
      <c r="M3" s="35" t="s">
        <v>24</v>
      </c>
      <c r="N3" s="35" t="s">
        <v>24</v>
      </c>
      <c r="O3" s="35" t="s">
        <v>24</v>
      </c>
      <c r="P3" s="35" t="s">
        <v>24</v>
      </c>
      <c r="Q3" s="35" t="s">
        <v>24</v>
      </c>
      <c r="R3" s="35" t="s">
        <v>24</v>
      </c>
      <c r="S3" s="35" t="s">
        <v>24</v>
      </c>
      <c r="T3" s="35" t="s">
        <v>24</v>
      </c>
      <c r="U3" s="35" t="s">
        <v>24</v>
      </c>
      <c r="V3" s="35" t="s">
        <v>24</v>
      </c>
      <c r="W3" s="35" t="s">
        <v>24</v>
      </c>
      <c r="X3" s="35" t="s">
        <v>24</v>
      </c>
      <c r="Y3" s="35" t="s">
        <v>24</v>
      </c>
      <c r="Z3" s="35" t="s">
        <v>24</v>
      </c>
      <c r="AA3" s="35" t="s">
        <v>24</v>
      </c>
      <c r="AB3" s="35" t="s">
        <v>24</v>
      </c>
      <c r="AC3" s="35" t="s">
        <v>24</v>
      </c>
      <c r="AD3" s="35" t="s">
        <v>24</v>
      </c>
      <c r="AE3" s="35" t="s">
        <v>24</v>
      </c>
      <c r="AF3" s="35" t="s">
        <v>24</v>
      </c>
      <c r="AG3" s="35" t="s">
        <v>24</v>
      </c>
      <c r="AH3" s="40" t="s">
        <v>6</v>
      </c>
      <c r="AI3" s="66" t="s">
        <v>51</v>
      </c>
    </row>
    <row r="4" spans="1:35" outlineLevel="1" x14ac:dyDescent="0.25">
      <c r="A4" s="41" t="s">
        <v>7</v>
      </c>
      <c r="B4" s="29"/>
      <c r="C4" s="30"/>
      <c r="D4" s="50">
        <v>5000</v>
      </c>
      <c r="E4" s="66" t="s">
        <v>32</v>
      </c>
      <c r="F4" s="39">
        <v>61200</v>
      </c>
      <c r="G4" s="39">
        <v>62424</v>
      </c>
      <c r="H4" s="39">
        <v>63672.480000000003</v>
      </c>
      <c r="I4" s="39">
        <v>64945.929600000003</v>
      </c>
      <c r="J4" s="39">
        <v>66244.848192000005</v>
      </c>
      <c r="K4" s="39">
        <v>67569.745155840006</v>
      </c>
      <c r="L4" s="39">
        <v>68921.140058956807</v>
      </c>
      <c r="M4" s="39">
        <v>70299.562860135949</v>
      </c>
      <c r="N4" s="39">
        <v>71705.554117338674</v>
      </c>
      <c r="O4" s="39">
        <v>73139.665199685449</v>
      </c>
      <c r="P4" s="39">
        <v>74602.458503679154</v>
      </c>
      <c r="Q4" s="39">
        <v>76094.507673752742</v>
      </c>
      <c r="R4" s="39">
        <v>77616.397827227804</v>
      </c>
      <c r="S4" s="39">
        <v>79168.725783772359</v>
      </c>
      <c r="T4" s="39">
        <v>80752.100299447804</v>
      </c>
      <c r="U4" s="39">
        <v>82367.142305436762</v>
      </c>
      <c r="V4" s="39">
        <v>84014.485151545494</v>
      </c>
      <c r="W4" s="39">
        <v>85694.774854576404</v>
      </c>
      <c r="X4" s="39">
        <v>87408.670351667941</v>
      </c>
      <c r="Y4" s="39">
        <v>89156.843758701303</v>
      </c>
      <c r="Z4" s="39">
        <v>90939.980633875326</v>
      </c>
      <c r="AA4" s="39">
        <v>92758.780246552837</v>
      </c>
      <c r="AB4" s="39">
        <v>94613.955851483901</v>
      </c>
      <c r="AC4" s="39">
        <v>96506.234968513585</v>
      </c>
      <c r="AD4" s="39">
        <v>98436.359667883851</v>
      </c>
      <c r="AE4" s="39">
        <v>100405.08686124154</v>
      </c>
      <c r="AF4" s="39">
        <v>102413.18859846637</v>
      </c>
      <c r="AG4" s="39">
        <v>104461.4523704357</v>
      </c>
      <c r="AH4" s="57">
        <v>0.02</v>
      </c>
      <c r="AI4" s="66" t="s">
        <v>53</v>
      </c>
    </row>
    <row r="5" spans="1:35" ht="15.75" outlineLevel="1" thickBot="1" x14ac:dyDescent="0.3">
      <c r="A5" s="42" t="s">
        <v>8</v>
      </c>
      <c r="B5" s="14"/>
      <c r="C5" s="15"/>
      <c r="D5" s="52">
        <v>0</v>
      </c>
      <c r="E5" s="66" t="s">
        <v>41</v>
      </c>
      <c r="F5" s="38">
        <v>0</v>
      </c>
      <c r="G5" s="38">
        <v>0</v>
      </c>
      <c r="H5" s="38">
        <v>0</v>
      </c>
      <c r="I5" s="38">
        <v>0</v>
      </c>
      <c r="J5" s="38">
        <v>0</v>
      </c>
      <c r="K5" s="38">
        <v>0</v>
      </c>
      <c r="L5" s="38">
        <v>0</v>
      </c>
      <c r="M5" s="38">
        <v>0</v>
      </c>
      <c r="N5" s="38">
        <v>0</v>
      </c>
      <c r="O5" s="38">
        <v>0</v>
      </c>
      <c r="P5" s="38">
        <v>0</v>
      </c>
      <c r="Q5" s="38">
        <v>0</v>
      </c>
      <c r="R5" s="38">
        <v>0</v>
      </c>
      <c r="S5" s="38">
        <v>0</v>
      </c>
      <c r="T5" s="38">
        <v>0</v>
      </c>
      <c r="U5" s="38">
        <v>0</v>
      </c>
      <c r="V5" s="38">
        <v>0</v>
      </c>
      <c r="W5" s="38">
        <v>0</v>
      </c>
      <c r="X5" s="38">
        <v>0</v>
      </c>
      <c r="Y5" s="38">
        <v>0</v>
      </c>
      <c r="Z5" s="38">
        <v>0</v>
      </c>
      <c r="AA5" s="38">
        <v>0</v>
      </c>
      <c r="AB5" s="38">
        <v>0</v>
      </c>
      <c r="AC5" s="38">
        <v>0</v>
      </c>
      <c r="AD5" s="38">
        <v>0</v>
      </c>
      <c r="AE5" s="38">
        <v>0</v>
      </c>
      <c r="AF5" s="38">
        <v>0</v>
      </c>
      <c r="AG5" s="38">
        <v>0</v>
      </c>
      <c r="AH5" s="58">
        <v>0</v>
      </c>
      <c r="AI5" s="66"/>
    </row>
    <row r="6" spans="1:35" ht="15.75" thickBot="1" x14ac:dyDescent="0.3">
      <c r="A6" s="22" t="s">
        <v>9</v>
      </c>
      <c r="B6" s="19"/>
      <c r="C6" s="20"/>
      <c r="D6" s="21">
        <f>D4+D5</f>
        <v>5000</v>
      </c>
      <c r="E6" s="66" t="s">
        <v>27</v>
      </c>
      <c r="F6" s="36">
        <v>61200</v>
      </c>
      <c r="G6" s="36">
        <v>62424</v>
      </c>
      <c r="H6" s="36">
        <v>63672.480000000003</v>
      </c>
      <c r="I6" s="36">
        <v>64945.929600000003</v>
      </c>
      <c r="J6" s="36">
        <v>66244.848192000005</v>
      </c>
      <c r="K6" s="36">
        <v>67569.745155840006</v>
      </c>
      <c r="L6" s="36">
        <v>68921.140058956807</v>
      </c>
      <c r="M6" s="36">
        <v>70299.562860135949</v>
      </c>
      <c r="N6" s="36">
        <v>71705.554117338674</v>
      </c>
      <c r="O6" s="36">
        <v>73139.665199685449</v>
      </c>
      <c r="P6" s="36">
        <v>74602.458503679154</v>
      </c>
      <c r="Q6" s="36">
        <v>76094.507673752742</v>
      </c>
      <c r="R6" s="36">
        <v>77616.397827227804</v>
      </c>
      <c r="S6" s="36">
        <v>79168.725783772359</v>
      </c>
      <c r="T6" s="36">
        <v>80752.100299447804</v>
      </c>
      <c r="U6" s="36">
        <v>82367.142305436762</v>
      </c>
      <c r="V6" s="36">
        <v>84014.485151545494</v>
      </c>
      <c r="W6" s="36">
        <v>85694.774854576404</v>
      </c>
      <c r="X6" s="36">
        <v>87408.670351667941</v>
      </c>
      <c r="Y6" s="36">
        <v>89156.843758701303</v>
      </c>
      <c r="Z6" s="36">
        <v>90939.980633875326</v>
      </c>
      <c r="AA6" s="36">
        <v>92758.780246552837</v>
      </c>
      <c r="AB6" s="36">
        <v>94613.955851483901</v>
      </c>
      <c r="AC6" s="36">
        <v>96506.234968513585</v>
      </c>
      <c r="AD6" s="36">
        <v>98436.359667883851</v>
      </c>
      <c r="AE6" s="36">
        <v>100405.08686124154</v>
      </c>
      <c r="AF6" s="36">
        <v>102413.18859846637</v>
      </c>
      <c r="AG6" s="36">
        <v>104461.4523704357</v>
      </c>
      <c r="AH6" s="59">
        <v>0.02</v>
      </c>
      <c r="AI6" s="66"/>
    </row>
    <row r="7" spans="1:35" outlineLevel="1" x14ac:dyDescent="0.25">
      <c r="A7" s="3" t="s">
        <v>10</v>
      </c>
      <c r="B7" s="50">
        <v>1500</v>
      </c>
      <c r="C7" s="61">
        <f>D7-B7</f>
        <v>0</v>
      </c>
      <c r="D7" s="55">
        <v>1500</v>
      </c>
      <c r="E7" s="66" t="s">
        <v>43</v>
      </c>
      <c r="F7" s="37">
        <v>18360</v>
      </c>
      <c r="G7" s="37">
        <v>18727.2</v>
      </c>
      <c r="H7" s="37">
        <v>19101.744000000002</v>
      </c>
      <c r="I7" s="37">
        <v>19483.778880000002</v>
      </c>
      <c r="J7" s="37">
        <v>19873.454457600001</v>
      </c>
      <c r="K7" s="37">
        <v>20270.923546752001</v>
      </c>
      <c r="L7" s="37">
        <v>20676.342017687042</v>
      </c>
      <c r="M7" s="37">
        <v>21089.868858040783</v>
      </c>
      <c r="N7" s="37">
        <v>21511.666235201599</v>
      </c>
      <c r="O7" s="37">
        <v>21941.899559905632</v>
      </c>
      <c r="P7" s="37">
        <v>22380.737551103746</v>
      </c>
      <c r="Q7" s="37">
        <v>22828.352302125822</v>
      </c>
      <c r="R7" s="37">
        <v>23284.91934816834</v>
      </c>
      <c r="S7" s="37">
        <v>23750.617735131706</v>
      </c>
      <c r="T7" s="37">
        <v>24225.63008983434</v>
      </c>
      <c r="U7" s="37">
        <v>24710.142691631027</v>
      </c>
      <c r="V7" s="37">
        <v>25204.345545463646</v>
      </c>
      <c r="W7" s="37">
        <v>25708.432456372921</v>
      </c>
      <c r="X7" s="37">
        <v>26222.60110550038</v>
      </c>
      <c r="Y7" s="37">
        <v>26747.053127610387</v>
      </c>
      <c r="Z7" s="37">
        <v>27281.994190162593</v>
      </c>
      <c r="AA7" s="37">
        <v>27827.634073965844</v>
      </c>
      <c r="AB7" s="37">
        <v>28384.18675544516</v>
      </c>
      <c r="AC7" s="37">
        <v>28951.870490554065</v>
      </c>
      <c r="AD7" s="37">
        <v>29530.907900365146</v>
      </c>
      <c r="AE7" s="37">
        <v>30121.526058372448</v>
      </c>
      <c r="AF7" s="37">
        <v>30723.956579539899</v>
      </c>
      <c r="AG7" s="37">
        <v>31338.435711130696</v>
      </c>
      <c r="AH7" s="60">
        <v>0.02</v>
      </c>
      <c r="AI7" s="66" t="s">
        <v>52</v>
      </c>
    </row>
    <row r="8" spans="1:35" outlineLevel="1" x14ac:dyDescent="0.25">
      <c r="A8" s="3" t="s">
        <v>31</v>
      </c>
      <c r="B8" s="51">
        <v>200</v>
      </c>
      <c r="C8" s="62">
        <f t="shared" ref="C8:C23" si="0">D8-B8</f>
        <v>0</v>
      </c>
      <c r="D8" s="55">
        <v>200</v>
      </c>
      <c r="E8" s="66"/>
      <c r="F8" s="37">
        <v>2400</v>
      </c>
      <c r="G8" s="37">
        <v>2400</v>
      </c>
      <c r="H8" s="37">
        <v>2400</v>
      </c>
      <c r="I8" s="37">
        <v>2400</v>
      </c>
      <c r="J8" s="37">
        <v>2400</v>
      </c>
      <c r="K8" s="37">
        <v>2400</v>
      </c>
      <c r="L8" s="37">
        <v>2400</v>
      </c>
      <c r="M8" s="37">
        <v>2400</v>
      </c>
      <c r="N8" s="37">
        <v>2400</v>
      </c>
      <c r="O8" s="37">
        <v>2400</v>
      </c>
      <c r="P8" s="37">
        <v>2400</v>
      </c>
      <c r="Q8" s="37">
        <v>2400</v>
      </c>
      <c r="R8" s="37">
        <v>2400</v>
      </c>
      <c r="S8" s="37">
        <v>2400</v>
      </c>
      <c r="T8" s="37">
        <v>2400</v>
      </c>
      <c r="U8" s="37">
        <v>2400</v>
      </c>
      <c r="V8" s="37">
        <v>2400</v>
      </c>
      <c r="W8" s="37">
        <v>2400</v>
      </c>
      <c r="X8" s="37">
        <v>2400</v>
      </c>
      <c r="Y8" s="37">
        <v>2400</v>
      </c>
      <c r="Z8" s="37">
        <v>2400</v>
      </c>
      <c r="AA8" s="37">
        <v>2400</v>
      </c>
      <c r="AB8" s="37">
        <v>2400</v>
      </c>
      <c r="AC8" s="37">
        <v>2400</v>
      </c>
      <c r="AD8" s="37">
        <v>2400</v>
      </c>
      <c r="AE8" s="37">
        <v>2400</v>
      </c>
      <c r="AF8" s="37">
        <v>2400</v>
      </c>
      <c r="AG8" s="37">
        <v>2400</v>
      </c>
      <c r="AH8" s="60">
        <v>0</v>
      </c>
      <c r="AI8" s="66"/>
    </row>
    <row r="9" spans="1:35" outlineLevel="1" x14ac:dyDescent="0.25">
      <c r="A9" s="3" t="s">
        <v>11</v>
      </c>
      <c r="B9" s="51">
        <v>500</v>
      </c>
      <c r="C9" s="62">
        <f t="shared" si="0"/>
        <v>0</v>
      </c>
      <c r="D9" s="55">
        <v>500</v>
      </c>
      <c r="E9" s="66"/>
      <c r="F9" s="37">
        <v>6120</v>
      </c>
      <c r="G9" s="37">
        <v>6242.4000000000005</v>
      </c>
      <c r="H9" s="37">
        <v>6367.2480000000005</v>
      </c>
      <c r="I9" s="37">
        <v>6494.5929600000009</v>
      </c>
      <c r="J9" s="37">
        <v>6624.4848192000009</v>
      </c>
      <c r="K9" s="37">
        <v>6756.974515584001</v>
      </c>
      <c r="L9" s="37">
        <v>6892.1140058956807</v>
      </c>
      <c r="M9" s="37">
        <v>7029.9562860135948</v>
      </c>
      <c r="N9" s="37">
        <v>7170.555411733867</v>
      </c>
      <c r="O9" s="37">
        <v>7313.9665199685442</v>
      </c>
      <c r="P9" s="37">
        <v>7460.2458503679154</v>
      </c>
      <c r="Q9" s="37">
        <v>7609.4507673752742</v>
      </c>
      <c r="R9" s="37">
        <v>7761.6397827227802</v>
      </c>
      <c r="S9" s="37">
        <v>7916.8725783772361</v>
      </c>
      <c r="T9" s="37">
        <v>8075.2100299447811</v>
      </c>
      <c r="U9" s="37">
        <v>8236.7142305436773</v>
      </c>
      <c r="V9" s="37">
        <v>8401.4485151545505</v>
      </c>
      <c r="W9" s="37">
        <v>8569.4774854576408</v>
      </c>
      <c r="X9" s="37">
        <v>8740.8670351667934</v>
      </c>
      <c r="Y9" s="37">
        <v>8915.6843758701289</v>
      </c>
      <c r="Z9" s="37">
        <v>9093.9980633875311</v>
      </c>
      <c r="AA9" s="37">
        <v>9275.8780246552815</v>
      </c>
      <c r="AB9" s="37">
        <v>9461.3955851483879</v>
      </c>
      <c r="AC9" s="37">
        <v>9650.6234968513563</v>
      </c>
      <c r="AD9" s="37">
        <v>9843.6359667883844</v>
      </c>
      <c r="AE9" s="37">
        <v>10040.508686124153</v>
      </c>
      <c r="AF9" s="37">
        <v>10241.318859846635</v>
      </c>
      <c r="AG9" s="37">
        <v>10446.145237043567</v>
      </c>
      <c r="AH9" s="60">
        <v>0.02</v>
      </c>
      <c r="AI9" s="75" t="s">
        <v>54</v>
      </c>
    </row>
    <row r="10" spans="1:35" outlineLevel="1" x14ac:dyDescent="0.25">
      <c r="A10" s="3" t="s">
        <v>12</v>
      </c>
      <c r="B10" s="51">
        <v>50</v>
      </c>
      <c r="C10" s="62">
        <f t="shared" si="0"/>
        <v>0</v>
      </c>
      <c r="D10" s="55">
        <v>50</v>
      </c>
      <c r="E10" s="66"/>
      <c r="F10" s="37">
        <v>606</v>
      </c>
      <c r="G10" s="37">
        <v>612.06000000000006</v>
      </c>
      <c r="H10" s="37">
        <v>618.18060000000003</v>
      </c>
      <c r="I10" s="37">
        <v>624.36240600000008</v>
      </c>
      <c r="J10" s="37">
        <v>630.60603006000008</v>
      </c>
      <c r="K10" s="37">
        <v>636.91209036060013</v>
      </c>
      <c r="L10" s="37">
        <v>643.28121126420615</v>
      </c>
      <c r="M10" s="37">
        <v>649.71402337684822</v>
      </c>
      <c r="N10" s="37">
        <v>656.21116361061672</v>
      </c>
      <c r="O10" s="37">
        <v>662.77327524672285</v>
      </c>
      <c r="P10" s="37">
        <v>669.40100799919003</v>
      </c>
      <c r="Q10" s="37">
        <v>676.09501807918195</v>
      </c>
      <c r="R10" s="37">
        <v>682.85596825997379</v>
      </c>
      <c r="S10" s="37">
        <v>689.68452794257348</v>
      </c>
      <c r="T10" s="37">
        <v>696.58137322199923</v>
      </c>
      <c r="U10" s="37">
        <v>703.54718695421923</v>
      </c>
      <c r="V10" s="37">
        <v>710.58265882376145</v>
      </c>
      <c r="W10" s="37">
        <v>717.68848541199907</v>
      </c>
      <c r="X10" s="37">
        <v>724.86537026611904</v>
      </c>
      <c r="Y10" s="37">
        <v>732.1140239687802</v>
      </c>
      <c r="Z10" s="37">
        <v>739.435164208468</v>
      </c>
      <c r="AA10" s="37">
        <v>746.82951585055264</v>
      </c>
      <c r="AB10" s="37">
        <v>754.29781100905814</v>
      </c>
      <c r="AC10" s="37">
        <v>761.84078911914878</v>
      </c>
      <c r="AD10" s="37">
        <v>769.45919701034029</v>
      </c>
      <c r="AE10" s="37">
        <v>777.15378898044366</v>
      </c>
      <c r="AF10" s="37">
        <v>784.92532687024811</v>
      </c>
      <c r="AG10" s="37">
        <v>792.77458013895057</v>
      </c>
      <c r="AH10" s="60">
        <v>0.01</v>
      </c>
      <c r="AI10" s="66" t="s">
        <v>59</v>
      </c>
    </row>
    <row r="11" spans="1:35" outlineLevel="1" x14ac:dyDescent="0.25">
      <c r="A11" s="3" t="s">
        <v>13</v>
      </c>
      <c r="B11" s="51">
        <v>50</v>
      </c>
      <c r="C11" s="62">
        <f t="shared" si="0"/>
        <v>0</v>
      </c>
      <c r="D11" s="55">
        <v>50</v>
      </c>
      <c r="E11" s="66"/>
      <c r="F11" s="37">
        <v>600</v>
      </c>
      <c r="G11" s="37">
        <v>600</v>
      </c>
      <c r="H11" s="37">
        <v>600</v>
      </c>
      <c r="I11" s="37">
        <v>600</v>
      </c>
      <c r="J11" s="37">
        <v>600</v>
      </c>
      <c r="K11" s="37">
        <v>600</v>
      </c>
      <c r="L11" s="37">
        <v>600</v>
      </c>
      <c r="M11" s="37">
        <v>600</v>
      </c>
      <c r="N11" s="37">
        <v>600</v>
      </c>
      <c r="O11" s="37">
        <v>600</v>
      </c>
      <c r="P11" s="37">
        <v>600</v>
      </c>
      <c r="Q11" s="37">
        <v>600</v>
      </c>
      <c r="R11" s="37">
        <v>600</v>
      </c>
      <c r="S11" s="37">
        <v>600</v>
      </c>
      <c r="T11" s="37">
        <v>600</v>
      </c>
      <c r="U11" s="37">
        <v>600</v>
      </c>
      <c r="V11" s="37">
        <v>600</v>
      </c>
      <c r="W11" s="37">
        <v>600</v>
      </c>
      <c r="X11" s="37">
        <v>600</v>
      </c>
      <c r="Y11" s="37">
        <v>600</v>
      </c>
      <c r="Z11" s="37">
        <v>600</v>
      </c>
      <c r="AA11" s="37">
        <v>600</v>
      </c>
      <c r="AB11" s="37">
        <v>600</v>
      </c>
      <c r="AC11" s="37">
        <v>600</v>
      </c>
      <c r="AD11" s="37">
        <v>600</v>
      </c>
      <c r="AE11" s="37">
        <v>600</v>
      </c>
      <c r="AF11" s="37">
        <v>600</v>
      </c>
      <c r="AG11" s="37">
        <v>600</v>
      </c>
      <c r="AH11" s="60">
        <v>0</v>
      </c>
      <c r="AI11" s="66" t="s">
        <v>58</v>
      </c>
    </row>
    <row r="12" spans="1:35" outlineLevel="1" x14ac:dyDescent="0.25">
      <c r="A12" s="3" t="s">
        <v>14</v>
      </c>
      <c r="B12" s="51">
        <v>100</v>
      </c>
      <c r="C12" s="62">
        <f t="shared" si="0"/>
        <v>0</v>
      </c>
      <c r="D12" s="55">
        <v>100</v>
      </c>
      <c r="E12" s="66"/>
      <c r="F12" s="37">
        <v>1212</v>
      </c>
      <c r="G12" s="37">
        <v>1224.1200000000001</v>
      </c>
      <c r="H12" s="37">
        <v>1236.3612000000001</v>
      </c>
      <c r="I12" s="37">
        <v>1248.7248120000002</v>
      </c>
      <c r="J12" s="37">
        <v>1261.2120601200002</v>
      </c>
      <c r="K12" s="37">
        <v>1273.8241807212003</v>
      </c>
      <c r="L12" s="37">
        <v>1286.5624225284123</v>
      </c>
      <c r="M12" s="37">
        <v>1299.4280467536964</v>
      </c>
      <c r="N12" s="37">
        <v>1312.4223272212334</v>
      </c>
      <c r="O12" s="37">
        <v>1325.5465504934457</v>
      </c>
      <c r="P12" s="37">
        <v>1338.8020159983801</v>
      </c>
      <c r="Q12" s="37">
        <v>1352.1900361583639</v>
      </c>
      <c r="R12" s="37">
        <v>1365.7119365199476</v>
      </c>
      <c r="S12" s="37">
        <v>1379.369055885147</v>
      </c>
      <c r="T12" s="37">
        <v>1393.1627464439985</v>
      </c>
      <c r="U12" s="37">
        <v>1407.0943739084385</v>
      </c>
      <c r="V12" s="37">
        <v>1421.1653176475229</v>
      </c>
      <c r="W12" s="37">
        <v>1435.3769708239981</v>
      </c>
      <c r="X12" s="37">
        <v>1449.7307405322381</v>
      </c>
      <c r="Y12" s="37">
        <v>1464.2280479375604</v>
      </c>
      <c r="Z12" s="37">
        <v>1478.870328416936</v>
      </c>
      <c r="AA12" s="37">
        <v>1493.6590317011053</v>
      </c>
      <c r="AB12" s="37">
        <v>1508.5956220181163</v>
      </c>
      <c r="AC12" s="37">
        <v>1523.6815782382976</v>
      </c>
      <c r="AD12" s="37">
        <v>1538.9183940206806</v>
      </c>
      <c r="AE12" s="37">
        <v>1554.3075779608873</v>
      </c>
      <c r="AF12" s="37">
        <v>1569.8506537404962</v>
      </c>
      <c r="AG12" s="37">
        <v>1585.5491602779011</v>
      </c>
      <c r="AH12" s="60">
        <v>0.01</v>
      </c>
      <c r="AI12" s="66" t="s">
        <v>55</v>
      </c>
    </row>
    <row r="13" spans="1:35" outlineLevel="1" x14ac:dyDescent="0.25">
      <c r="A13" s="3" t="s">
        <v>15</v>
      </c>
      <c r="B13" s="51">
        <v>10</v>
      </c>
      <c r="C13" s="62">
        <f t="shared" si="0"/>
        <v>0</v>
      </c>
      <c r="D13" s="55">
        <v>10</v>
      </c>
      <c r="E13" s="66"/>
      <c r="F13" s="37">
        <v>122.4</v>
      </c>
      <c r="G13" s="37">
        <v>124.84800000000001</v>
      </c>
      <c r="H13" s="37">
        <v>127.34496000000001</v>
      </c>
      <c r="I13" s="37">
        <v>129.89185920000003</v>
      </c>
      <c r="J13" s="37">
        <v>132.48969638400004</v>
      </c>
      <c r="K13" s="37">
        <v>135.13949031168005</v>
      </c>
      <c r="L13" s="37">
        <v>137.84228011791365</v>
      </c>
      <c r="M13" s="37">
        <v>140.59912572027193</v>
      </c>
      <c r="N13" s="37">
        <v>143.41110823467736</v>
      </c>
      <c r="O13" s="37">
        <v>146.27933039937091</v>
      </c>
      <c r="P13" s="37">
        <v>149.20491700735832</v>
      </c>
      <c r="Q13" s="37">
        <v>152.18901534750549</v>
      </c>
      <c r="R13" s="37">
        <v>155.2327956544556</v>
      </c>
      <c r="S13" s="37">
        <v>158.33745156754472</v>
      </c>
      <c r="T13" s="37">
        <v>161.50420059889561</v>
      </c>
      <c r="U13" s="37">
        <v>164.73428461087352</v>
      </c>
      <c r="V13" s="37">
        <v>168.028970303091</v>
      </c>
      <c r="W13" s="37">
        <v>171.38954970915282</v>
      </c>
      <c r="X13" s="37">
        <v>174.81734070333587</v>
      </c>
      <c r="Y13" s="37">
        <v>178.3136875174026</v>
      </c>
      <c r="Z13" s="37">
        <v>181.87996126775064</v>
      </c>
      <c r="AA13" s="37">
        <v>185.51756049310566</v>
      </c>
      <c r="AB13" s="37">
        <v>189.22791170296779</v>
      </c>
      <c r="AC13" s="37">
        <v>193.01246993702713</v>
      </c>
      <c r="AD13" s="37">
        <v>196.87271933576767</v>
      </c>
      <c r="AE13" s="37">
        <v>200.81017372248303</v>
      </c>
      <c r="AF13" s="37">
        <v>204.8263771969327</v>
      </c>
      <c r="AG13" s="37">
        <v>208.92290474087136</v>
      </c>
      <c r="AH13" s="60">
        <v>0.02</v>
      </c>
      <c r="AI13" s="66" t="s">
        <v>56</v>
      </c>
    </row>
    <row r="14" spans="1:35" outlineLevel="1" x14ac:dyDescent="0.25">
      <c r="A14" s="3" t="s">
        <v>16</v>
      </c>
      <c r="B14" s="51">
        <v>200</v>
      </c>
      <c r="C14" s="62">
        <f t="shared" si="0"/>
        <v>0</v>
      </c>
      <c r="D14" s="55">
        <v>200</v>
      </c>
      <c r="E14" s="66"/>
      <c r="F14" s="37">
        <v>2411.9999999999995</v>
      </c>
      <c r="G14" s="37">
        <v>2424.0599999999995</v>
      </c>
      <c r="H14" s="37">
        <v>2436.1802999999991</v>
      </c>
      <c r="I14" s="37">
        <v>2448.361201499999</v>
      </c>
      <c r="J14" s="37">
        <v>2460.6030075074987</v>
      </c>
      <c r="K14" s="37">
        <v>2472.9060225450357</v>
      </c>
      <c r="L14" s="37">
        <v>2485.2705526577606</v>
      </c>
      <c r="M14" s="37">
        <v>2497.696905421049</v>
      </c>
      <c r="N14" s="37">
        <v>2510.1853899481539</v>
      </c>
      <c r="O14" s="37">
        <v>2522.7363168978945</v>
      </c>
      <c r="P14" s="37">
        <v>2535.3499984823839</v>
      </c>
      <c r="Q14" s="37">
        <v>2548.0267484747956</v>
      </c>
      <c r="R14" s="37">
        <v>2560.7668822171695</v>
      </c>
      <c r="S14" s="37">
        <v>2573.570716628255</v>
      </c>
      <c r="T14" s="37">
        <v>2586.4385702113959</v>
      </c>
      <c r="U14" s="37">
        <v>2599.3707630624526</v>
      </c>
      <c r="V14" s="37">
        <v>2612.3676168777647</v>
      </c>
      <c r="W14" s="37">
        <v>2625.4294549621532</v>
      </c>
      <c r="X14" s="37">
        <v>2638.5566022369635</v>
      </c>
      <c r="Y14" s="37">
        <v>2651.749385248148</v>
      </c>
      <c r="Z14" s="37">
        <v>2665.0081321743883</v>
      </c>
      <c r="AA14" s="37">
        <v>2678.33317283526</v>
      </c>
      <c r="AB14" s="37">
        <v>2691.7248386994361</v>
      </c>
      <c r="AC14" s="37">
        <v>2705.1834628929328</v>
      </c>
      <c r="AD14" s="37">
        <v>2718.7093802073973</v>
      </c>
      <c r="AE14" s="37">
        <v>2732.3029271084342</v>
      </c>
      <c r="AF14" s="37">
        <v>2745.9644417439763</v>
      </c>
      <c r="AG14" s="37">
        <v>2759.694263952696</v>
      </c>
      <c r="AH14" s="60">
        <v>5.0000000000000001E-3</v>
      </c>
      <c r="AI14" s="75" t="s">
        <v>57</v>
      </c>
    </row>
    <row r="15" spans="1:35" outlineLevel="1" x14ac:dyDescent="0.25">
      <c r="A15" s="3" t="s">
        <v>17</v>
      </c>
      <c r="B15" s="51">
        <v>100</v>
      </c>
      <c r="C15" s="62">
        <f t="shared" si="0"/>
        <v>0</v>
      </c>
      <c r="D15" s="55">
        <v>100</v>
      </c>
      <c r="E15" s="66"/>
      <c r="F15" s="37">
        <v>1200</v>
      </c>
      <c r="G15" s="37">
        <v>1200</v>
      </c>
      <c r="H15" s="37">
        <v>1200</v>
      </c>
      <c r="I15" s="37">
        <v>1200</v>
      </c>
      <c r="J15" s="37">
        <v>1200</v>
      </c>
      <c r="K15" s="37">
        <v>1200</v>
      </c>
      <c r="L15" s="37">
        <v>1200</v>
      </c>
      <c r="M15" s="37">
        <v>1200</v>
      </c>
      <c r="N15" s="37">
        <v>1200</v>
      </c>
      <c r="O15" s="37">
        <v>1200</v>
      </c>
      <c r="P15" s="37">
        <v>1200</v>
      </c>
      <c r="Q15" s="37">
        <v>1200</v>
      </c>
      <c r="R15" s="37">
        <v>1200</v>
      </c>
      <c r="S15" s="37">
        <v>1200</v>
      </c>
      <c r="T15" s="37">
        <v>1200</v>
      </c>
      <c r="U15" s="37">
        <v>1200</v>
      </c>
      <c r="V15" s="37">
        <v>1200</v>
      </c>
      <c r="W15" s="37">
        <v>1200</v>
      </c>
      <c r="X15" s="37">
        <v>1200</v>
      </c>
      <c r="Y15" s="37">
        <v>1200</v>
      </c>
      <c r="Z15" s="37">
        <v>1200</v>
      </c>
      <c r="AA15" s="37">
        <v>1200</v>
      </c>
      <c r="AB15" s="37">
        <v>1200</v>
      </c>
      <c r="AC15" s="37">
        <v>1200</v>
      </c>
      <c r="AD15" s="37">
        <v>1200</v>
      </c>
      <c r="AE15" s="37">
        <v>1200</v>
      </c>
      <c r="AF15" s="37">
        <v>1200</v>
      </c>
      <c r="AG15" s="37">
        <v>1200</v>
      </c>
      <c r="AH15" s="60">
        <v>0</v>
      </c>
      <c r="AI15" s="66"/>
    </row>
    <row r="16" spans="1:35" outlineLevel="1" x14ac:dyDescent="0.25">
      <c r="A16" s="3" t="s">
        <v>18</v>
      </c>
      <c r="B16" s="51">
        <v>100</v>
      </c>
      <c r="C16" s="62">
        <f t="shared" si="0"/>
        <v>0</v>
      </c>
      <c r="D16" s="55">
        <v>100</v>
      </c>
      <c r="E16" s="66"/>
      <c r="F16" s="37">
        <v>1224</v>
      </c>
      <c r="G16" s="37">
        <v>1248.48</v>
      </c>
      <c r="H16" s="37">
        <v>1273.4496000000001</v>
      </c>
      <c r="I16" s="37">
        <v>1298.9185920000002</v>
      </c>
      <c r="J16" s="37">
        <v>1324.8969638400004</v>
      </c>
      <c r="K16" s="37">
        <v>1351.3949031168004</v>
      </c>
      <c r="L16" s="37">
        <v>1378.4228011791365</v>
      </c>
      <c r="M16" s="37">
        <v>1405.9912572027192</v>
      </c>
      <c r="N16" s="37">
        <v>1434.1110823467736</v>
      </c>
      <c r="O16" s="37">
        <v>1462.7933039937091</v>
      </c>
      <c r="P16" s="37">
        <v>1492.0491700735834</v>
      </c>
      <c r="Q16" s="37">
        <v>1521.8901534750551</v>
      </c>
      <c r="R16" s="37">
        <v>1552.3279565445562</v>
      </c>
      <c r="S16" s="37">
        <v>1583.3745156754474</v>
      </c>
      <c r="T16" s="37">
        <v>1615.0420059889564</v>
      </c>
      <c r="U16" s="37">
        <v>1647.3428461087356</v>
      </c>
      <c r="V16" s="37">
        <v>1680.2897030309102</v>
      </c>
      <c r="W16" s="37">
        <v>1713.8954970915286</v>
      </c>
      <c r="X16" s="37">
        <v>1748.1734070333591</v>
      </c>
      <c r="Y16" s="37">
        <v>1783.1368751740263</v>
      </c>
      <c r="Z16" s="37">
        <v>1818.7996126775067</v>
      </c>
      <c r="AA16" s="37">
        <v>1855.1756049310568</v>
      </c>
      <c r="AB16" s="37">
        <v>1892.279117029678</v>
      </c>
      <c r="AC16" s="37">
        <v>1930.1246993702716</v>
      </c>
      <c r="AD16" s="37">
        <v>1968.7271933576772</v>
      </c>
      <c r="AE16" s="37">
        <v>2008.1017372248307</v>
      </c>
      <c r="AF16" s="37">
        <v>2048.2637719693275</v>
      </c>
      <c r="AG16" s="37">
        <v>2089.229047408714</v>
      </c>
      <c r="AH16" s="60">
        <v>0.02</v>
      </c>
      <c r="AI16" s="66"/>
    </row>
    <row r="17" spans="1:35" outlineLevel="1" x14ac:dyDescent="0.25">
      <c r="A17" s="3" t="s">
        <v>19</v>
      </c>
      <c r="B17" s="51">
        <v>50</v>
      </c>
      <c r="C17" s="62">
        <f t="shared" si="0"/>
        <v>0</v>
      </c>
      <c r="D17" s="55">
        <v>50</v>
      </c>
      <c r="E17" s="66"/>
      <c r="F17" s="37">
        <v>606</v>
      </c>
      <c r="G17" s="37">
        <v>612.06000000000006</v>
      </c>
      <c r="H17" s="37">
        <v>618.18060000000003</v>
      </c>
      <c r="I17" s="37">
        <v>624.36240600000008</v>
      </c>
      <c r="J17" s="37">
        <v>630.60603006000008</v>
      </c>
      <c r="K17" s="37">
        <v>636.91209036060013</v>
      </c>
      <c r="L17" s="37">
        <v>643.28121126420615</v>
      </c>
      <c r="M17" s="37">
        <v>649.71402337684822</v>
      </c>
      <c r="N17" s="37">
        <v>656.21116361061672</v>
      </c>
      <c r="O17" s="37">
        <v>662.77327524672285</v>
      </c>
      <c r="P17" s="37">
        <v>669.40100799919003</v>
      </c>
      <c r="Q17" s="37">
        <v>676.09501807918195</v>
      </c>
      <c r="R17" s="37">
        <v>682.85596825997379</v>
      </c>
      <c r="S17" s="37">
        <v>689.68452794257348</v>
      </c>
      <c r="T17" s="37">
        <v>696.58137322199923</v>
      </c>
      <c r="U17" s="37">
        <v>703.54718695421923</v>
      </c>
      <c r="V17" s="37">
        <v>710.58265882376145</v>
      </c>
      <c r="W17" s="37">
        <v>717.68848541199907</v>
      </c>
      <c r="X17" s="37">
        <v>724.86537026611904</v>
      </c>
      <c r="Y17" s="37">
        <v>732.1140239687802</v>
      </c>
      <c r="Z17" s="37">
        <v>739.435164208468</v>
      </c>
      <c r="AA17" s="37">
        <v>746.82951585055264</v>
      </c>
      <c r="AB17" s="37">
        <v>754.29781100905814</v>
      </c>
      <c r="AC17" s="37">
        <v>761.84078911914878</v>
      </c>
      <c r="AD17" s="37">
        <v>769.45919701034029</v>
      </c>
      <c r="AE17" s="37">
        <v>777.15378898044366</v>
      </c>
      <c r="AF17" s="37">
        <v>784.92532687024811</v>
      </c>
      <c r="AG17" s="37">
        <v>792.77458013895057</v>
      </c>
      <c r="AH17" s="60">
        <v>0.01</v>
      </c>
      <c r="AI17" s="66"/>
    </row>
    <row r="18" spans="1:35" outlineLevel="1" x14ac:dyDescent="0.25">
      <c r="A18" s="3" t="s">
        <v>20</v>
      </c>
      <c r="B18" s="51">
        <v>50</v>
      </c>
      <c r="C18" s="62">
        <f t="shared" si="0"/>
        <v>0</v>
      </c>
      <c r="D18" s="55">
        <v>50</v>
      </c>
      <c r="E18" s="66"/>
      <c r="F18" s="37">
        <v>600</v>
      </c>
      <c r="G18" s="37">
        <v>600</v>
      </c>
      <c r="H18" s="37">
        <v>600</v>
      </c>
      <c r="I18" s="37">
        <v>600</v>
      </c>
      <c r="J18" s="37">
        <v>600</v>
      </c>
      <c r="K18" s="37">
        <v>600</v>
      </c>
      <c r="L18" s="37">
        <v>600</v>
      </c>
      <c r="M18" s="37">
        <v>600</v>
      </c>
      <c r="N18" s="37">
        <v>600</v>
      </c>
      <c r="O18" s="37">
        <v>600</v>
      </c>
      <c r="P18" s="37">
        <v>600</v>
      </c>
      <c r="Q18" s="37">
        <v>600</v>
      </c>
      <c r="R18" s="37">
        <v>600</v>
      </c>
      <c r="S18" s="37">
        <v>600</v>
      </c>
      <c r="T18" s="37">
        <v>600</v>
      </c>
      <c r="U18" s="37">
        <v>600</v>
      </c>
      <c r="V18" s="37">
        <v>600</v>
      </c>
      <c r="W18" s="37">
        <v>600</v>
      </c>
      <c r="X18" s="37">
        <v>600</v>
      </c>
      <c r="Y18" s="37">
        <v>600</v>
      </c>
      <c r="Z18" s="37">
        <v>600</v>
      </c>
      <c r="AA18" s="37">
        <v>600</v>
      </c>
      <c r="AB18" s="37">
        <v>600</v>
      </c>
      <c r="AC18" s="37">
        <v>600</v>
      </c>
      <c r="AD18" s="37">
        <v>600</v>
      </c>
      <c r="AE18" s="37">
        <v>600</v>
      </c>
      <c r="AF18" s="37">
        <v>600</v>
      </c>
      <c r="AG18" s="37">
        <v>600</v>
      </c>
      <c r="AH18" s="60">
        <v>0</v>
      </c>
      <c r="AI18" s="66"/>
    </row>
    <row r="19" spans="1:35" outlineLevel="1" x14ac:dyDescent="0.25">
      <c r="A19" s="3" t="s">
        <v>28</v>
      </c>
      <c r="B19" s="51">
        <v>0</v>
      </c>
      <c r="C19" s="62">
        <f t="shared" si="0"/>
        <v>0</v>
      </c>
      <c r="D19" s="55">
        <v>0</v>
      </c>
      <c r="E19" s="66" t="s">
        <v>33</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60">
        <v>0</v>
      </c>
      <c r="AI19" s="66"/>
    </row>
    <row r="20" spans="1:35" outlineLevel="1" x14ac:dyDescent="0.25">
      <c r="A20" s="3" t="s">
        <v>29</v>
      </c>
      <c r="B20" s="51">
        <v>0</v>
      </c>
      <c r="C20" s="62">
        <f t="shared" si="0"/>
        <v>0</v>
      </c>
      <c r="D20" s="55">
        <v>0</v>
      </c>
      <c r="E20" s="66"/>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60">
        <v>0</v>
      </c>
      <c r="AI20" s="66"/>
    </row>
    <row r="21" spans="1:35" outlineLevel="1" x14ac:dyDescent="0.25">
      <c r="A21" s="3" t="s">
        <v>30</v>
      </c>
      <c r="B21" s="51">
        <v>0</v>
      </c>
      <c r="C21" s="62">
        <f t="shared" si="0"/>
        <v>0</v>
      </c>
      <c r="D21" s="55">
        <v>0</v>
      </c>
      <c r="E21" s="66"/>
      <c r="F21" s="37">
        <v>0</v>
      </c>
      <c r="G21" s="37">
        <v>0</v>
      </c>
      <c r="H21" s="37">
        <v>0</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c r="AE21" s="37">
        <v>0</v>
      </c>
      <c r="AF21" s="37">
        <v>0</v>
      </c>
      <c r="AG21" s="37">
        <v>0</v>
      </c>
      <c r="AH21" s="60">
        <v>0</v>
      </c>
      <c r="AI21" s="66"/>
    </row>
    <row r="22" spans="1:35" ht="15.75" outlineLevel="1" thickBot="1" x14ac:dyDescent="0.3">
      <c r="A22" s="4" t="s">
        <v>8</v>
      </c>
      <c r="B22" s="52">
        <v>0</v>
      </c>
      <c r="C22" s="63">
        <f t="shared" si="0"/>
        <v>0</v>
      </c>
      <c r="D22" s="53">
        <v>0</v>
      </c>
      <c r="E22" s="66" t="s">
        <v>34</v>
      </c>
      <c r="F22" s="38">
        <v>0</v>
      </c>
      <c r="G22" s="38">
        <v>0</v>
      </c>
      <c r="H22" s="38">
        <v>0</v>
      </c>
      <c r="I22" s="38">
        <v>0</v>
      </c>
      <c r="J22" s="38">
        <v>0</v>
      </c>
      <c r="K22" s="38">
        <v>0</v>
      </c>
      <c r="L22" s="38">
        <v>0</v>
      </c>
      <c r="M22" s="38">
        <v>0</v>
      </c>
      <c r="N22" s="38">
        <v>0</v>
      </c>
      <c r="O22" s="38">
        <v>0</v>
      </c>
      <c r="P22" s="38">
        <v>0</v>
      </c>
      <c r="Q22" s="38">
        <v>0</v>
      </c>
      <c r="R22" s="38">
        <v>0</v>
      </c>
      <c r="S22" s="38">
        <v>0</v>
      </c>
      <c r="T22" s="38">
        <v>0</v>
      </c>
      <c r="U22" s="38">
        <v>0</v>
      </c>
      <c r="V22" s="38">
        <v>0</v>
      </c>
      <c r="W22" s="38">
        <v>0</v>
      </c>
      <c r="X22" s="38">
        <v>0</v>
      </c>
      <c r="Y22" s="38">
        <v>0</v>
      </c>
      <c r="Z22" s="38">
        <v>0</v>
      </c>
      <c r="AA22" s="38">
        <v>0</v>
      </c>
      <c r="AB22" s="38">
        <v>0</v>
      </c>
      <c r="AC22" s="38">
        <v>0</v>
      </c>
      <c r="AD22" s="38">
        <v>0</v>
      </c>
      <c r="AE22" s="38">
        <v>0</v>
      </c>
      <c r="AF22" s="38">
        <v>0</v>
      </c>
      <c r="AG22" s="38">
        <v>0</v>
      </c>
      <c r="AH22" s="58">
        <v>0</v>
      </c>
      <c r="AI22" s="66"/>
    </row>
    <row r="23" spans="1:35" ht="15.75" outlineLevel="1" thickBot="1" x14ac:dyDescent="0.3">
      <c r="A23" s="24" t="s">
        <v>25</v>
      </c>
      <c r="B23" s="54">
        <v>300</v>
      </c>
      <c r="C23" s="64">
        <f t="shared" si="0"/>
        <v>0</v>
      </c>
      <c r="D23" s="53">
        <v>300</v>
      </c>
      <c r="E23" s="66" t="s">
        <v>35</v>
      </c>
      <c r="F23" s="38">
        <v>3600</v>
      </c>
      <c r="G23" s="38">
        <v>3600</v>
      </c>
      <c r="H23" s="38">
        <v>3600</v>
      </c>
      <c r="I23" s="38">
        <v>3600</v>
      </c>
      <c r="J23" s="38">
        <v>3600</v>
      </c>
      <c r="K23" s="38">
        <v>3600</v>
      </c>
      <c r="L23" s="38">
        <v>3600</v>
      </c>
      <c r="M23" s="38">
        <v>3600</v>
      </c>
      <c r="N23" s="38">
        <v>0</v>
      </c>
      <c r="O23" s="38">
        <v>0</v>
      </c>
      <c r="P23" s="38">
        <v>0</v>
      </c>
      <c r="Q23" s="38">
        <v>0</v>
      </c>
      <c r="R23" s="38">
        <v>0</v>
      </c>
      <c r="S23" s="38">
        <v>0</v>
      </c>
      <c r="T23" s="38">
        <v>0</v>
      </c>
      <c r="U23" s="38">
        <v>0</v>
      </c>
      <c r="V23" s="38">
        <v>0</v>
      </c>
      <c r="W23" s="38">
        <v>0</v>
      </c>
      <c r="X23" s="38">
        <v>0</v>
      </c>
      <c r="Y23" s="38">
        <v>0</v>
      </c>
      <c r="Z23" s="38">
        <v>0</v>
      </c>
      <c r="AA23" s="38">
        <v>0</v>
      </c>
      <c r="AB23" s="38">
        <v>0</v>
      </c>
      <c r="AC23" s="38">
        <v>0</v>
      </c>
      <c r="AD23" s="38">
        <v>0</v>
      </c>
      <c r="AE23" s="38">
        <v>0</v>
      </c>
      <c r="AF23" s="38">
        <v>0</v>
      </c>
      <c r="AG23" s="38">
        <v>0</v>
      </c>
      <c r="AH23" s="12"/>
      <c r="AI23" s="66"/>
    </row>
    <row r="24" spans="1:35" ht="15.75" thickBot="1" x14ac:dyDescent="0.3">
      <c r="A24" s="17" t="s">
        <v>21</v>
      </c>
      <c r="B24" s="14">
        <f>SUM(B7:B23)</f>
        <v>3210</v>
      </c>
      <c r="C24" s="15">
        <f>SUM(C7:C23)</f>
        <v>0</v>
      </c>
      <c r="D24" s="16">
        <f>SUM(D7:D23)</f>
        <v>3210</v>
      </c>
      <c r="E24" s="66" t="s">
        <v>37</v>
      </c>
      <c r="F24" s="38">
        <v>39062.400000000001</v>
      </c>
      <c r="G24" s="38">
        <v>39615.228000000003</v>
      </c>
      <c r="H24" s="38">
        <v>40178.689259999999</v>
      </c>
      <c r="I24" s="38">
        <v>40752.993116700003</v>
      </c>
      <c r="J24" s="38">
        <v>41338.353064771502</v>
      </c>
      <c r="K24" s="38">
        <v>41934.986839751924</v>
      </c>
      <c r="L24" s="38">
        <v>42543.116502594356</v>
      </c>
      <c r="M24" s="38">
        <v>43162.96852590581</v>
      </c>
      <c r="N24" s="38">
        <v>40194.773881907553</v>
      </c>
      <c r="O24" s="38">
        <v>40838.768132152043</v>
      </c>
      <c r="P24" s="38">
        <v>41495.191519031752</v>
      </c>
      <c r="Q24" s="38">
        <v>42164.289059115181</v>
      </c>
      <c r="R24" s="38">
        <v>42846.31063834719</v>
      </c>
      <c r="S24" s="38">
        <v>43541.51110915048</v>
      </c>
      <c r="T24" s="38">
        <v>44250.150389466362</v>
      </c>
      <c r="U24" s="38">
        <v>44972.493563773642</v>
      </c>
      <c r="V24" s="38">
        <v>45708.810986125012</v>
      </c>
      <c r="W24" s="38">
        <v>46459.378385241398</v>
      </c>
      <c r="X24" s="38">
        <v>47224.476971705306</v>
      </c>
      <c r="Y24" s="38">
        <v>48004.393547295214</v>
      </c>
      <c r="Z24" s="38">
        <v>48799.420616503638</v>
      </c>
      <c r="AA24" s="38">
        <v>49609.856500282753</v>
      </c>
      <c r="AB24" s="38">
        <v>50436.005452061858</v>
      </c>
      <c r="AC24" s="38">
        <v>51278.177776082252</v>
      </c>
      <c r="AD24" s="38">
        <v>52136.689948095736</v>
      </c>
      <c r="AE24" s="38">
        <v>53011.864738474134</v>
      </c>
      <c r="AF24" s="38">
        <v>53904.031337777764</v>
      </c>
      <c r="AG24" s="38">
        <v>54813.525484832353</v>
      </c>
      <c r="AH24" s="12"/>
      <c r="AI24" s="66"/>
    </row>
    <row r="25" spans="1:35" ht="15.75" thickBot="1" x14ac:dyDescent="0.3">
      <c r="A25" s="68"/>
      <c r="B25" s="12"/>
      <c r="C25" s="12"/>
      <c r="D25" s="12"/>
      <c r="E25" s="66"/>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66"/>
    </row>
    <row r="26" spans="1:35" ht="15.75" thickBot="1" x14ac:dyDescent="0.3">
      <c r="A26" s="23" t="s">
        <v>22</v>
      </c>
      <c r="B26" s="19"/>
      <c r="C26" s="20"/>
      <c r="D26" s="21">
        <f>D6-D24</f>
        <v>1790</v>
      </c>
      <c r="E26" s="66" t="s">
        <v>38</v>
      </c>
      <c r="F26" s="36">
        <v>22137.599999999999</v>
      </c>
      <c r="G26" s="36">
        <v>22808.771999999997</v>
      </c>
      <c r="H26" s="36">
        <v>23493.790740000004</v>
      </c>
      <c r="I26" s="36">
        <v>24192.9364833</v>
      </c>
      <c r="J26" s="36">
        <v>24906.495127228503</v>
      </c>
      <c r="K26" s="36">
        <v>25634.758316088082</v>
      </c>
      <c r="L26" s="36">
        <v>26378.023556362452</v>
      </c>
      <c r="M26" s="36">
        <v>27136.59433423014</v>
      </c>
      <c r="N26" s="36">
        <v>31510.780235431121</v>
      </c>
      <c r="O26" s="36">
        <v>32300.897067533406</v>
      </c>
      <c r="P26" s="36">
        <v>33107.266984647402</v>
      </c>
      <c r="Q26" s="36">
        <v>33930.218614637561</v>
      </c>
      <c r="R26" s="36">
        <v>34770.087188880614</v>
      </c>
      <c r="S26" s="36">
        <v>35627.214674621879</v>
      </c>
      <c r="T26" s="36">
        <v>36501.949909981442</v>
      </c>
      <c r="U26" s="36">
        <v>37394.648741663121</v>
      </c>
      <c r="V26" s="36">
        <v>38305.674165420482</v>
      </c>
      <c r="W26" s="36">
        <v>39235.396469335006</v>
      </c>
      <c r="X26" s="36">
        <v>40184.193379962635</v>
      </c>
      <c r="Y26" s="36">
        <v>41152.450211406089</v>
      </c>
      <c r="Z26" s="36">
        <v>42140.560017371688</v>
      </c>
      <c r="AA26" s="36">
        <v>43148.923746270084</v>
      </c>
      <c r="AB26" s="36">
        <v>44177.950399422043</v>
      </c>
      <c r="AC26" s="36">
        <v>45228.057192431334</v>
      </c>
      <c r="AD26" s="36">
        <v>46299.669719788115</v>
      </c>
      <c r="AE26" s="36">
        <v>47393.222122767402</v>
      </c>
      <c r="AF26" s="36">
        <v>48509.157260688604</v>
      </c>
      <c r="AG26" s="36">
        <v>49647.926885603345</v>
      </c>
      <c r="AH26" s="12"/>
      <c r="AI26" s="66"/>
    </row>
    <row r="27" spans="1:35" ht="15.75" thickBot="1" x14ac:dyDescent="0.3">
      <c r="E27" s="66"/>
      <c r="AI27" s="66"/>
    </row>
    <row r="28" spans="1:35" ht="15.75" thickBot="1" x14ac:dyDescent="0.3">
      <c r="A28" s="32" t="s">
        <v>2</v>
      </c>
      <c r="B28" s="33"/>
      <c r="C28" s="34"/>
      <c r="D28" s="44">
        <v>3000</v>
      </c>
      <c r="E28" s="66" t="s">
        <v>47</v>
      </c>
      <c r="F28" s="36">
        <v>3000</v>
      </c>
      <c r="G28" s="36">
        <v>3000</v>
      </c>
      <c r="H28" s="36">
        <v>3000</v>
      </c>
      <c r="I28" s="36">
        <v>3000</v>
      </c>
      <c r="J28" s="36">
        <v>3000</v>
      </c>
      <c r="K28" s="36">
        <v>3000</v>
      </c>
      <c r="L28" s="36">
        <v>3000</v>
      </c>
      <c r="M28" s="36">
        <v>3000</v>
      </c>
      <c r="N28" s="36">
        <v>3000</v>
      </c>
      <c r="O28" s="36">
        <v>3000</v>
      </c>
      <c r="P28" s="36">
        <v>3000</v>
      </c>
      <c r="Q28" s="36">
        <v>3000</v>
      </c>
      <c r="R28" s="36">
        <v>3000</v>
      </c>
      <c r="S28" s="36">
        <v>3000</v>
      </c>
      <c r="T28" s="36">
        <v>3000</v>
      </c>
      <c r="U28" s="36">
        <v>3000</v>
      </c>
      <c r="V28" s="36">
        <v>3000</v>
      </c>
      <c r="W28" s="36">
        <v>3000</v>
      </c>
      <c r="X28" s="36">
        <v>3000</v>
      </c>
      <c r="Y28" s="36">
        <v>3000</v>
      </c>
      <c r="Z28" s="36">
        <v>3000</v>
      </c>
      <c r="AA28" s="36">
        <v>3000</v>
      </c>
      <c r="AB28" s="36">
        <v>3000</v>
      </c>
      <c r="AC28" s="36">
        <v>3000</v>
      </c>
      <c r="AD28" s="36">
        <v>3000</v>
      </c>
      <c r="AE28" s="36">
        <v>3000</v>
      </c>
      <c r="AF28" s="36">
        <v>3000</v>
      </c>
      <c r="AG28" s="36">
        <v>3000</v>
      </c>
      <c r="AH28" s="12"/>
      <c r="AI28" s="66"/>
    </row>
    <row r="29" spans="1:35" ht="15.75" thickBot="1" x14ac:dyDescent="0.3">
      <c r="A29" s="70"/>
      <c r="B29" s="12"/>
      <c r="C29" s="12"/>
      <c r="D29" s="12"/>
      <c r="E29" s="66"/>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66"/>
    </row>
    <row r="30" spans="1:35" outlineLevel="1" x14ac:dyDescent="0.25">
      <c r="A30" s="2" t="s">
        <v>0</v>
      </c>
      <c r="B30" s="26"/>
      <c r="C30" s="27"/>
      <c r="D30" s="50">
        <v>500</v>
      </c>
      <c r="E30" s="66" t="s">
        <v>39</v>
      </c>
      <c r="F30" s="39">
        <v>6120</v>
      </c>
      <c r="G30" s="39">
        <v>6242.4000000000005</v>
      </c>
      <c r="H30" s="39">
        <v>6367.2480000000005</v>
      </c>
      <c r="I30" s="39">
        <v>6494.5929600000009</v>
      </c>
      <c r="J30" s="39">
        <v>6624.4848192000009</v>
      </c>
      <c r="K30" s="39">
        <v>6756.974515584001</v>
      </c>
      <c r="L30" s="39">
        <v>6892.1140058956807</v>
      </c>
      <c r="M30" s="39">
        <v>7029.9562860135948</v>
      </c>
      <c r="N30" s="39">
        <v>7170.555411733867</v>
      </c>
      <c r="O30" s="39">
        <v>7313.9665199685442</v>
      </c>
      <c r="P30" s="39">
        <v>7460.2458503679154</v>
      </c>
      <c r="Q30" s="39">
        <v>7609.4507673752742</v>
      </c>
      <c r="R30" s="39">
        <v>7761.6397827227802</v>
      </c>
      <c r="S30" s="39">
        <v>7916.8725783772361</v>
      </c>
      <c r="T30" s="39">
        <v>8075.2100299447811</v>
      </c>
      <c r="U30" s="39">
        <v>8236.7142305436773</v>
      </c>
      <c r="V30" s="39">
        <v>8401.4485151545505</v>
      </c>
      <c r="W30" s="39">
        <v>8569.4774854576408</v>
      </c>
      <c r="X30" s="39">
        <v>8740.8670351667934</v>
      </c>
      <c r="Y30" s="39">
        <v>8915.6843758701289</v>
      </c>
      <c r="Z30" s="39">
        <v>9093.9980633875311</v>
      </c>
      <c r="AA30" s="39">
        <v>9275.8780246552815</v>
      </c>
      <c r="AB30" s="39">
        <v>9461.3955851483879</v>
      </c>
      <c r="AC30" s="39">
        <v>9650.6234968513563</v>
      </c>
      <c r="AD30" s="39">
        <v>9843.6359667883844</v>
      </c>
      <c r="AE30" s="39">
        <v>10040.508686124153</v>
      </c>
      <c r="AF30" s="39">
        <v>10241.318859846635</v>
      </c>
      <c r="AG30" s="39">
        <v>10446.145237043567</v>
      </c>
      <c r="AH30" s="69"/>
      <c r="AI30" s="66"/>
    </row>
    <row r="31" spans="1:35" outlineLevel="1" x14ac:dyDescent="0.25">
      <c r="A31" s="3" t="s">
        <v>1</v>
      </c>
      <c r="B31" s="5"/>
      <c r="C31" s="6"/>
      <c r="D31" s="51">
        <v>500</v>
      </c>
      <c r="E31" s="66" t="s">
        <v>40</v>
      </c>
      <c r="F31" s="37">
        <v>6120</v>
      </c>
      <c r="G31" s="37">
        <v>6242.4000000000005</v>
      </c>
      <c r="H31" s="37">
        <v>6367.2480000000005</v>
      </c>
      <c r="I31" s="37">
        <v>6494.5929600000009</v>
      </c>
      <c r="J31" s="37">
        <v>6624.4848192000009</v>
      </c>
      <c r="K31" s="37">
        <v>6756.974515584001</v>
      </c>
      <c r="L31" s="37">
        <v>6892.1140058956807</v>
      </c>
      <c r="M31" s="37">
        <v>7029.9562860135948</v>
      </c>
      <c r="N31" s="37">
        <v>7170.555411733867</v>
      </c>
      <c r="O31" s="37">
        <v>7313.9665199685442</v>
      </c>
      <c r="P31" s="37">
        <v>7460.2458503679154</v>
      </c>
      <c r="Q31" s="37">
        <v>7609.4507673752742</v>
      </c>
      <c r="R31" s="37">
        <v>7761.6397827227802</v>
      </c>
      <c r="S31" s="37">
        <v>7916.8725783772361</v>
      </c>
      <c r="T31" s="37">
        <v>8075.2100299447811</v>
      </c>
      <c r="U31" s="37">
        <v>8236.7142305436773</v>
      </c>
      <c r="V31" s="37">
        <v>8401.4485151545505</v>
      </c>
      <c r="W31" s="37">
        <v>8569.4774854576408</v>
      </c>
      <c r="X31" s="37">
        <v>8740.8670351667934</v>
      </c>
      <c r="Y31" s="37">
        <v>8915.6843758701289</v>
      </c>
      <c r="Z31" s="37">
        <v>9093.9980633875311</v>
      </c>
      <c r="AA31" s="37">
        <v>9275.8780246552815</v>
      </c>
      <c r="AB31" s="37">
        <v>9461.3955851483879</v>
      </c>
      <c r="AC31" s="37">
        <v>9650.6234968513563</v>
      </c>
      <c r="AD31" s="37">
        <v>9843.6359667883844</v>
      </c>
      <c r="AE31" s="37">
        <v>10040.508686124153</v>
      </c>
      <c r="AF31" s="37">
        <v>10241.318859846635</v>
      </c>
      <c r="AG31" s="37">
        <v>10446.145237043567</v>
      </c>
      <c r="AH31" s="69"/>
      <c r="AI31" s="66"/>
    </row>
    <row r="32" spans="1:35" ht="15.75" outlineLevel="1" thickBot="1" x14ac:dyDescent="0.3">
      <c r="A32" s="4" t="s">
        <v>8</v>
      </c>
      <c r="B32" s="8"/>
      <c r="C32" s="9"/>
      <c r="D32" s="52">
        <v>1790</v>
      </c>
      <c r="E32" s="66" t="s">
        <v>45</v>
      </c>
      <c r="F32" s="38">
        <v>22137.599999999999</v>
      </c>
      <c r="G32" s="38">
        <v>22808.771999999997</v>
      </c>
      <c r="H32" s="38">
        <v>23493.790740000004</v>
      </c>
      <c r="I32" s="38">
        <v>24192.9364833</v>
      </c>
      <c r="J32" s="38">
        <v>24906.495127228503</v>
      </c>
      <c r="K32" s="38">
        <v>25634.758316088082</v>
      </c>
      <c r="L32" s="38">
        <v>26378.023556362452</v>
      </c>
      <c r="M32" s="38">
        <v>27136.59433423014</v>
      </c>
      <c r="N32" s="38">
        <v>31510.780235431121</v>
      </c>
      <c r="O32" s="38">
        <v>32300.897067533406</v>
      </c>
      <c r="P32" s="38">
        <v>33107.266984647402</v>
      </c>
      <c r="Q32" s="38">
        <v>33930.218614637561</v>
      </c>
      <c r="R32" s="38">
        <v>34770.087188880614</v>
      </c>
      <c r="S32" s="38">
        <v>35627.214674621879</v>
      </c>
      <c r="T32" s="38">
        <v>36501.949909981442</v>
      </c>
      <c r="U32" s="38">
        <v>37394.648741663121</v>
      </c>
      <c r="V32" s="38">
        <v>38305.674165420482</v>
      </c>
      <c r="W32" s="38">
        <v>39235.396469335006</v>
      </c>
      <c r="X32" s="38">
        <v>40184.193379962635</v>
      </c>
      <c r="Y32" s="38">
        <v>41152.450211406089</v>
      </c>
      <c r="Z32" s="38">
        <v>42140.560017371688</v>
      </c>
      <c r="AA32" s="38">
        <v>43148.923746270084</v>
      </c>
      <c r="AB32" s="38">
        <v>44177.950399422043</v>
      </c>
      <c r="AC32" s="38">
        <v>45228.057192431334</v>
      </c>
      <c r="AD32" s="38">
        <v>46299.669719788115</v>
      </c>
      <c r="AE32" s="38">
        <v>47393.222122767402</v>
      </c>
      <c r="AF32" s="38">
        <v>48509.157260688604</v>
      </c>
      <c r="AG32" s="38">
        <v>49647.926885603345</v>
      </c>
      <c r="AH32" s="69"/>
      <c r="AI32" s="66"/>
    </row>
    <row r="33" spans="1:35" ht="15.75" thickBot="1" x14ac:dyDescent="0.3">
      <c r="A33" s="43" t="s">
        <v>23</v>
      </c>
      <c r="B33" s="19"/>
      <c r="C33" s="20"/>
      <c r="D33" s="21">
        <f>SUM(D30:D32)</f>
        <v>2790</v>
      </c>
      <c r="E33" s="66" t="s">
        <v>42</v>
      </c>
      <c r="F33" s="36">
        <v>34377.599999999999</v>
      </c>
      <c r="G33" s="36">
        <v>35293.572</v>
      </c>
      <c r="H33" s="36">
        <v>36228.286740000003</v>
      </c>
      <c r="I33" s="36">
        <v>37182.122403300003</v>
      </c>
      <c r="J33" s="36">
        <v>38155.464765628509</v>
      </c>
      <c r="K33" s="36">
        <v>39148.707347256088</v>
      </c>
      <c r="L33" s="36">
        <v>40162.251568153813</v>
      </c>
      <c r="M33" s="36">
        <v>41196.506906257331</v>
      </c>
      <c r="N33" s="36">
        <v>45851.891058898851</v>
      </c>
      <c r="O33" s="36">
        <v>46928.830107470494</v>
      </c>
      <c r="P33" s="36">
        <v>48027.758685383233</v>
      </c>
      <c r="Q33" s="36">
        <v>49149.120149388109</v>
      </c>
      <c r="R33" s="36">
        <v>50293.366754326176</v>
      </c>
      <c r="S33" s="36">
        <v>51460.959831376349</v>
      </c>
      <c r="T33" s="36">
        <v>52652.369969871004</v>
      </c>
      <c r="U33" s="36">
        <v>53868.077202750472</v>
      </c>
      <c r="V33" s="36">
        <v>55108.571195729586</v>
      </c>
      <c r="W33" s="36">
        <v>56374.351440250291</v>
      </c>
      <c r="X33" s="36">
        <v>57665.927450296222</v>
      </c>
      <c r="Y33" s="36">
        <v>58983.818963146347</v>
      </c>
      <c r="Z33" s="36">
        <v>60328.556144146751</v>
      </c>
      <c r="AA33" s="36">
        <v>61700.679795580647</v>
      </c>
      <c r="AB33" s="36">
        <v>63100.741569718819</v>
      </c>
      <c r="AC33" s="36">
        <v>64529.304186134046</v>
      </c>
      <c r="AD33" s="36">
        <v>65986.941653364891</v>
      </c>
      <c r="AE33" s="36">
        <v>67474.239495015703</v>
      </c>
      <c r="AF33" s="36">
        <v>68991.794980381877</v>
      </c>
      <c r="AG33" s="36">
        <v>70540.217359690476</v>
      </c>
      <c r="AH33" s="12"/>
      <c r="AI33" s="66"/>
    </row>
    <row r="34" spans="1:35" ht="15.75" thickBot="1" x14ac:dyDescent="0.3">
      <c r="A34" s="70"/>
      <c r="B34" s="12"/>
      <c r="C34" s="12"/>
      <c r="D34" s="12"/>
      <c r="E34" s="66"/>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66"/>
    </row>
    <row r="35" spans="1:35" ht="15.75" thickBot="1" x14ac:dyDescent="0.3">
      <c r="A35" s="56">
        <v>0.08</v>
      </c>
      <c r="B35" s="19"/>
      <c r="C35" s="20"/>
      <c r="D35" s="44">
        <v>0</v>
      </c>
      <c r="E35" s="66" t="s">
        <v>48</v>
      </c>
      <c r="F35" s="36">
        <v>10215.200000000001</v>
      </c>
      <c r="G35" s="36">
        <v>13782.624000000002</v>
      </c>
      <c r="H35" s="36">
        <v>17708.719680000006</v>
      </c>
      <c r="I35" s="36">
        <v>22023.680193600005</v>
      </c>
      <c r="J35" s="36">
        <v>26760.144401352005</v>
      </c>
      <c r="K35" s="36">
        <v>31953.393134710444</v>
      </c>
      <c r="L35" s="36">
        <v>37641.561173267764</v>
      </c>
      <c r="M35" s="36">
        <v>43865.866192581489</v>
      </c>
      <c r="N35" s="36">
        <v>50670.856040488594</v>
      </c>
      <c r="O35" s="36">
        <v>58392.675808439591</v>
      </c>
      <c r="P35" s="36">
        <v>66818.396281712397</v>
      </c>
      <c r="Q35" s="36">
        <v>76006.088679080043</v>
      </c>
      <c r="R35" s="36">
        <v>86018.505385357494</v>
      </c>
      <c r="S35" s="36">
        <v>96923.455156532189</v>
      </c>
      <c r="T35" s="36">
        <v>108794.20835556487</v>
      </c>
      <c r="U35" s="36">
        <v>121709.93462159974</v>
      </c>
      <c r="V35" s="36">
        <v>135756.17556754773</v>
      </c>
      <c r="W35" s="36">
        <v>151025.35530860993</v>
      </c>
      <c r="X35" s="36">
        <v>167617.33184851875</v>
      </c>
      <c r="Y35" s="36">
        <v>185639.99259242392</v>
      </c>
      <c r="Z35" s="36">
        <v>205209.89751686953</v>
      </c>
      <c r="AA35" s="36">
        <v>226452.97380975084</v>
      </c>
      <c r="AB35" s="36">
        <v>249505.26609817732</v>
      </c>
      <c r="AC35" s="36">
        <v>274513.74671160901</v>
      </c>
      <c r="AD35" s="36">
        <v>301637.19078342849</v>
      </c>
      <c r="AE35" s="36">
        <v>331047.12137837196</v>
      </c>
      <c r="AF35" s="36">
        <v>362928.83024824294</v>
      </c>
      <c r="AG35" s="36">
        <v>397482.48026653292</v>
      </c>
      <c r="AH35" s="12"/>
      <c r="AI35" s="66"/>
    </row>
    <row r="36" spans="1:35" ht="15.75" thickBot="1" x14ac:dyDescent="0.3">
      <c r="A36" s="70"/>
      <c r="B36" s="12"/>
      <c r="C36" s="12"/>
      <c r="D36" s="12"/>
      <c r="E36" s="66"/>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66"/>
    </row>
    <row r="37" spans="1:35" ht="15.75" thickBot="1" x14ac:dyDescent="0.3">
      <c r="A37" s="32" t="s">
        <v>3</v>
      </c>
      <c r="B37" s="19"/>
      <c r="C37" s="20"/>
      <c r="D37" s="44">
        <v>100000</v>
      </c>
      <c r="E37" s="66" t="s">
        <v>46</v>
      </c>
      <c r="F37" s="36">
        <v>175282.80000000002</v>
      </c>
      <c r="G37" s="36">
        <v>224358.99600000004</v>
      </c>
      <c r="H37" s="36">
        <v>278296.00242000003</v>
      </c>
      <c r="I37" s="36">
        <v>337501.80501690006</v>
      </c>
      <c r="J37" s="36">
        <v>402417.41418388055</v>
      </c>
      <c r="K37" s="36">
        <v>473519.51466584706</v>
      </c>
      <c r="L37" s="36">
        <v>551323.32740726857</v>
      </c>
      <c r="M37" s="36">
        <v>636385.70050610742</v>
      </c>
      <c r="N37" s="36">
        <v>732908.44760549488</v>
      </c>
      <c r="O37" s="36">
        <v>838229.953521405</v>
      </c>
      <c r="P37" s="36">
        <v>953076.10848850058</v>
      </c>
      <c r="Q37" s="36">
        <v>1078231.3173169687</v>
      </c>
      <c r="R37" s="36">
        <v>1214543.1894566524</v>
      </c>
      <c r="S37" s="36">
        <v>1362927.6044445608</v>
      </c>
      <c r="T37" s="36">
        <v>1524374.1827699966</v>
      </c>
      <c r="U37" s="36">
        <v>1699952.1945943467</v>
      </c>
      <c r="V37" s="36">
        <v>1890816.941357624</v>
      </c>
      <c r="W37" s="36">
        <v>2098216.6481064842</v>
      </c>
      <c r="X37" s="36">
        <v>2323499.9074052991</v>
      </c>
      <c r="Y37" s="36">
        <v>2568123.7189608691</v>
      </c>
      <c r="Z37" s="36">
        <v>2833662.1726218853</v>
      </c>
      <c r="AA37" s="36">
        <v>3121815.8262272165</v>
      </c>
      <c r="AB37" s="36">
        <v>3434421.8338951129</v>
      </c>
      <c r="AC37" s="36">
        <v>3773464.8847928559</v>
      </c>
      <c r="AD37" s="36">
        <v>4141089.0172296492</v>
      </c>
      <c r="AE37" s="36">
        <v>4539610.3781030364</v>
      </c>
      <c r="AF37" s="36">
        <v>4971531.0033316612</v>
      </c>
      <c r="AG37" s="36">
        <v>5439553.700957885</v>
      </c>
      <c r="AH37" s="18"/>
      <c r="AI37" s="66"/>
    </row>
    <row r="39" spans="1:35" x14ac:dyDescent="0.25">
      <c r="B39" s="71"/>
      <c r="C39" s="71"/>
      <c r="D39" s="71"/>
    </row>
  </sheetData>
  <mergeCells count="1">
    <mergeCell ref="B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4CDA5-FCBE-4B2E-A3D7-3B0740CE08C2}">
  <sheetPr>
    <tabColor theme="7"/>
  </sheetPr>
  <dimension ref="A1:BS39"/>
  <sheetViews>
    <sheetView zoomScale="80" zoomScaleNormal="80" workbookViewId="0">
      <pane xSplit="1" ySplit="2" topLeftCell="B3" activePane="bottomRight" state="frozen"/>
      <selection pane="topRight" activeCell="Q17" sqref="Q17"/>
      <selection pane="bottomLeft" activeCell="Q17" sqref="Q17"/>
      <selection pane="bottomRight"/>
    </sheetView>
  </sheetViews>
  <sheetFormatPr defaultRowHeight="15" outlineLevelRow="1" outlineLevelCol="2" x14ac:dyDescent="0.25"/>
  <cols>
    <col min="1" max="1" width="15" style="65" bestFit="1" customWidth="1"/>
    <col min="2" max="2" width="10.140625" style="65" customWidth="1" outlineLevel="2"/>
    <col min="3" max="3" width="8.85546875" style="65" customWidth="1" outlineLevel="2"/>
    <col min="4" max="4" width="12.28515625" style="65" customWidth="1" outlineLevel="1"/>
    <col min="5" max="5" width="10.140625" style="65" customWidth="1" outlineLevel="2"/>
    <col min="6" max="6" width="8.85546875" style="65" customWidth="1" outlineLevel="2"/>
    <col min="7" max="7" width="12.28515625" style="65" customWidth="1" outlineLevel="1"/>
    <col min="8" max="8" width="10.140625" style="65" customWidth="1" outlineLevel="2"/>
    <col min="9" max="9" width="8.85546875" style="65" customWidth="1" outlineLevel="2"/>
    <col min="10" max="10" width="12.28515625" style="65" customWidth="1" outlineLevel="1"/>
    <col min="11" max="11" width="10.140625" style="65" customWidth="1" outlineLevel="2"/>
    <col min="12" max="12" width="8.85546875" style="65" customWidth="1" outlineLevel="2"/>
    <col min="13" max="13" width="12.28515625" style="65" customWidth="1" outlineLevel="1"/>
    <col min="14" max="14" width="10.140625" style="65" customWidth="1" outlineLevel="2"/>
    <col min="15" max="15" width="8.85546875" style="65" customWidth="1" outlineLevel="2"/>
    <col min="16" max="16" width="12.28515625" style="65" customWidth="1" outlineLevel="1"/>
    <col min="17" max="17" width="10.140625" style="65" customWidth="1" outlineLevel="2"/>
    <col min="18" max="18" width="8.85546875" style="65" customWidth="1" outlineLevel="2"/>
    <col min="19" max="19" width="12.28515625" style="65" customWidth="1" outlineLevel="1"/>
    <col min="20" max="20" width="10.140625" style="65" customWidth="1" outlineLevel="2"/>
    <col min="21" max="21" width="8.85546875" style="65" customWidth="1" outlineLevel="2"/>
    <col min="22" max="22" width="12.28515625" style="65" customWidth="1" outlineLevel="1"/>
    <col min="23" max="23" width="10.140625" style="65" customWidth="1" outlineLevel="2"/>
    <col min="24" max="24" width="8.85546875" style="65" customWidth="1" outlineLevel="2"/>
    <col min="25" max="25" width="12.28515625" style="65" customWidth="1" outlineLevel="1"/>
    <col min="26" max="26" width="10.140625" style="65" customWidth="1" outlineLevel="2"/>
    <col min="27" max="27" width="8.85546875" style="65" customWidth="1" outlineLevel="2"/>
    <col min="28" max="28" width="12.28515625" style="65" customWidth="1" outlineLevel="1"/>
    <col min="29" max="29" width="10.140625" style="65" customWidth="1" outlineLevel="2"/>
    <col min="30" max="30" width="8.85546875" style="65" customWidth="1" outlineLevel="2"/>
    <col min="31" max="31" width="12.28515625" style="65" customWidth="1" outlineLevel="1"/>
    <col min="32" max="32" width="10.140625" style="65" customWidth="1" outlineLevel="2"/>
    <col min="33" max="33" width="8.85546875" style="65" customWidth="1" outlineLevel="2"/>
    <col min="34" max="34" width="12.28515625" style="65" customWidth="1" outlineLevel="1"/>
    <col min="35" max="35" width="10.140625" style="65" customWidth="1" outlineLevel="2"/>
    <col min="36" max="36" width="8.85546875" style="65" customWidth="1" outlineLevel="2"/>
    <col min="37" max="37" width="12.28515625" style="65" customWidth="1" outlineLevel="1"/>
    <col min="38" max="38" width="11.28515625" style="65" customWidth="1" outlineLevel="1"/>
    <col min="39" max="39" width="8.85546875" style="65" customWidth="1" outlineLevel="1"/>
    <col min="40" max="48" width="12.28515625" style="65" bestFit="1" customWidth="1"/>
    <col min="49" max="54" width="12.28515625" style="65" hidden="1" customWidth="1" outlineLevel="1"/>
    <col min="55" max="68" width="13.85546875" style="65" hidden="1" customWidth="1" outlineLevel="1"/>
    <col min="69" max="69" width="7.85546875" style="65" bestFit="1" customWidth="1" collapsed="1"/>
    <col min="70" max="70" width="9.140625" style="65"/>
    <col min="71" max="71" width="13.85546875" style="65" bestFit="1" customWidth="1"/>
    <col min="72" max="16384" width="9.140625" style="65"/>
  </cols>
  <sheetData>
    <row r="1" spans="1:71" ht="15.75" thickBot="1" x14ac:dyDescent="0.3">
      <c r="A1" s="73"/>
      <c r="B1" s="76">
        <v>44562</v>
      </c>
      <c r="C1" s="79"/>
      <c r="D1" s="80"/>
      <c r="E1" s="76">
        <v>44593</v>
      </c>
      <c r="F1" s="79"/>
      <c r="G1" s="80"/>
      <c r="H1" s="76">
        <v>44621</v>
      </c>
      <c r="I1" s="79"/>
      <c r="J1" s="80"/>
      <c r="K1" s="76">
        <v>44652</v>
      </c>
      <c r="L1" s="79"/>
      <c r="M1" s="80"/>
      <c r="N1" s="76">
        <v>44682</v>
      </c>
      <c r="O1" s="79"/>
      <c r="P1" s="80"/>
      <c r="Q1" s="76">
        <v>44713</v>
      </c>
      <c r="R1" s="79"/>
      <c r="S1" s="80"/>
      <c r="T1" s="76">
        <v>44743</v>
      </c>
      <c r="U1" s="79"/>
      <c r="V1" s="80"/>
      <c r="W1" s="76">
        <v>44774</v>
      </c>
      <c r="X1" s="79"/>
      <c r="Y1" s="80"/>
      <c r="Z1" s="76">
        <v>44805</v>
      </c>
      <c r="AA1" s="79"/>
      <c r="AB1" s="80"/>
      <c r="AC1" s="76">
        <v>44835</v>
      </c>
      <c r="AD1" s="79"/>
      <c r="AE1" s="80"/>
      <c r="AF1" s="76">
        <v>44866</v>
      </c>
      <c r="AG1" s="79"/>
      <c r="AH1" s="80"/>
      <c r="AI1" s="76">
        <v>44896</v>
      </c>
      <c r="AJ1" s="79"/>
      <c r="AK1" s="80"/>
      <c r="AL1" s="81">
        <v>2022</v>
      </c>
      <c r="AM1" s="82"/>
      <c r="AN1" s="83"/>
      <c r="AO1" s="35">
        <v>2023</v>
      </c>
      <c r="AP1" s="35">
        <v>2024</v>
      </c>
      <c r="AQ1" s="35">
        <v>2025</v>
      </c>
      <c r="AR1" s="35">
        <v>2026</v>
      </c>
      <c r="AS1" s="35">
        <v>2027</v>
      </c>
      <c r="AT1" s="35">
        <v>2028</v>
      </c>
      <c r="AU1" s="35">
        <v>2029</v>
      </c>
      <c r="AV1" s="35">
        <v>2030</v>
      </c>
      <c r="AW1" s="35">
        <v>2031</v>
      </c>
      <c r="AX1" s="35">
        <v>2032</v>
      </c>
      <c r="AY1" s="35">
        <v>2033</v>
      </c>
      <c r="AZ1" s="35">
        <v>2034</v>
      </c>
      <c r="BA1" s="35">
        <v>2035</v>
      </c>
      <c r="BB1" s="35">
        <v>2036</v>
      </c>
      <c r="BC1" s="35">
        <v>2037</v>
      </c>
      <c r="BD1" s="35">
        <v>2038</v>
      </c>
      <c r="BE1" s="35">
        <v>2039</v>
      </c>
      <c r="BF1" s="35">
        <v>2040</v>
      </c>
      <c r="BG1" s="35">
        <v>2041</v>
      </c>
      <c r="BH1" s="35">
        <v>2042</v>
      </c>
      <c r="BI1" s="35">
        <v>2043</v>
      </c>
      <c r="BJ1" s="35">
        <v>2044</v>
      </c>
      <c r="BK1" s="35">
        <v>2045</v>
      </c>
      <c r="BL1" s="35">
        <v>2046</v>
      </c>
      <c r="BM1" s="35">
        <v>2047</v>
      </c>
      <c r="BN1" s="35">
        <v>2048</v>
      </c>
      <c r="BO1" s="35">
        <v>2049</v>
      </c>
      <c r="BP1" s="35">
        <v>2050</v>
      </c>
      <c r="BQ1" s="40" t="s">
        <v>4</v>
      </c>
    </row>
    <row r="2" spans="1:71" ht="15.75" thickBot="1" x14ac:dyDescent="0.3">
      <c r="A2" s="67"/>
      <c r="B2" s="25" t="s">
        <v>5</v>
      </c>
      <c r="C2" s="45" t="s">
        <v>36</v>
      </c>
      <c r="D2" s="46" t="s">
        <v>24</v>
      </c>
      <c r="E2" s="25" t="s">
        <v>5</v>
      </c>
      <c r="F2" s="45" t="s">
        <v>36</v>
      </c>
      <c r="G2" s="46" t="s">
        <v>24</v>
      </c>
      <c r="H2" s="25" t="s">
        <v>5</v>
      </c>
      <c r="I2" s="45" t="s">
        <v>36</v>
      </c>
      <c r="J2" s="46" t="s">
        <v>24</v>
      </c>
      <c r="K2" s="25" t="s">
        <v>5</v>
      </c>
      <c r="L2" s="45" t="s">
        <v>36</v>
      </c>
      <c r="M2" s="46" t="s">
        <v>24</v>
      </c>
      <c r="N2" s="25" t="s">
        <v>5</v>
      </c>
      <c r="O2" s="45" t="s">
        <v>36</v>
      </c>
      <c r="P2" s="46" t="s">
        <v>24</v>
      </c>
      <c r="Q2" s="25" t="s">
        <v>5</v>
      </c>
      <c r="R2" s="45" t="s">
        <v>36</v>
      </c>
      <c r="S2" s="46" t="s">
        <v>24</v>
      </c>
      <c r="T2" s="25" t="s">
        <v>5</v>
      </c>
      <c r="U2" s="45" t="s">
        <v>36</v>
      </c>
      <c r="V2" s="46" t="s">
        <v>24</v>
      </c>
      <c r="W2" s="25" t="s">
        <v>5</v>
      </c>
      <c r="X2" s="45" t="s">
        <v>36</v>
      </c>
      <c r="Y2" s="46" t="s">
        <v>24</v>
      </c>
      <c r="Z2" s="25" t="s">
        <v>5</v>
      </c>
      <c r="AA2" s="45" t="s">
        <v>36</v>
      </c>
      <c r="AB2" s="46" t="s">
        <v>24</v>
      </c>
      <c r="AC2" s="25" t="s">
        <v>5</v>
      </c>
      <c r="AD2" s="45" t="s">
        <v>36</v>
      </c>
      <c r="AE2" s="46" t="s">
        <v>24</v>
      </c>
      <c r="AF2" s="25" t="s">
        <v>5</v>
      </c>
      <c r="AG2" s="45" t="s">
        <v>36</v>
      </c>
      <c r="AH2" s="46" t="s">
        <v>24</v>
      </c>
      <c r="AI2" s="25" t="s">
        <v>5</v>
      </c>
      <c r="AJ2" s="45" t="s">
        <v>36</v>
      </c>
      <c r="AK2" s="46" t="s">
        <v>24</v>
      </c>
      <c r="AL2" s="47" t="s">
        <v>5</v>
      </c>
      <c r="AM2" s="48" t="s">
        <v>36</v>
      </c>
      <c r="AN2" s="49" t="s">
        <v>24</v>
      </c>
      <c r="AO2" s="35" t="s">
        <v>24</v>
      </c>
      <c r="AP2" s="35" t="s">
        <v>24</v>
      </c>
      <c r="AQ2" s="35" t="s">
        <v>24</v>
      </c>
      <c r="AR2" s="35" t="s">
        <v>24</v>
      </c>
      <c r="AS2" s="35" t="s">
        <v>24</v>
      </c>
      <c r="AT2" s="35" t="s">
        <v>24</v>
      </c>
      <c r="AU2" s="35" t="s">
        <v>24</v>
      </c>
      <c r="AV2" s="35" t="s">
        <v>24</v>
      </c>
      <c r="AW2" s="35" t="s">
        <v>24</v>
      </c>
      <c r="AX2" s="35" t="s">
        <v>24</v>
      </c>
      <c r="AY2" s="35" t="s">
        <v>24</v>
      </c>
      <c r="AZ2" s="35" t="s">
        <v>24</v>
      </c>
      <c r="BA2" s="35" t="s">
        <v>24</v>
      </c>
      <c r="BB2" s="35" t="s">
        <v>24</v>
      </c>
      <c r="BC2" s="35" t="s">
        <v>24</v>
      </c>
      <c r="BD2" s="35" t="s">
        <v>24</v>
      </c>
      <c r="BE2" s="35" t="s">
        <v>24</v>
      </c>
      <c r="BF2" s="35" t="s">
        <v>24</v>
      </c>
      <c r="BG2" s="35" t="s">
        <v>24</v>
      </c>
      <c r="BH2" s="35" t="s">
        <v>24</v>
      </c>
      <c r="BI2" s="35" t="s">
        <v>24</v>
      </c>
      <c r="BJ2" s="35" t="s">
        <v>24</v>
      </c>
      <c r="BK2" s="35" t="s">
        <v>24</v>
      </c>
      <c r="BL2" s="35" t="s">
        <v>24</v>
      </c>
      <c r="BM2" s="35" t="s">
        <v>24</v>
      </c>
      <c r="BN2" s="35" t="s">
        <v>24</v>
      </c>
      <c r="BO2" s="35" t="s">
        <v>24</v>
      </c>
      <c r="BP2" s="35" t="s">
        <v>24</v>
      </c>
      <c r="BQ2" s="40" t="s">
        <v>6</v>
      </c>
    </row>
    <row r="3" spans="1:71" outlineLevel="1" x14ac:dyDescent="0.25">
      <c r="A3" s="41" t="s">
        <v>7</v>
      </c>
      <c r="B3" s="29"/>
      <c r="C3" s="30"/>
      <c r="D3" s="50">
        <v>0</v>
      </c>
      <c r="E3" s="29"/>
      <c r="F3" s="30"/>
      <c r="G3" s="31">
        <f>D3</f>
        <v>0</v>
      </c>
      <c r="H3" s="29"/>
      <c r="I3" s="30"/>
      <c r="J3" s="31">
        <f>G3</f>
        <v>0</v>
      </c>
      <c r="K3" s="29"/>
      <c r="L3" s="30"/>
      <c r="M3" s="31">
        <f>J3</f>
        <v>0</v>
      </c>
      <c r="N3" s="29"/>
      <c r="O3" s="30"/>
      <c r="P3" s="31">
        <f>M3</f>
        <v>0</v>
      </c>
      <c r="Q3" s="29"/>
      <c r="R3" s="30"/>
      <c r="S3" s="31">
        <f t="shared" ref="S3" si="0">P3</f>
        <v>0</v>
      </c>
      <c r="T3" s="29"/>
      <c r="U3" s="30"/>
      <c r="V3" s="31">
        <f t="shared" ref="V3" si="1">S3</f>
        <v>0</v>
      </c>
      <c r="W3" s="29"/>
      <c r="X3" s="30"/>
      <c r="Y3" s="31">
        <f t="shared" ref="Y3" si="2">V3</f>
        <v>0</v>
      </c>
      <c r="Z3" s="29"/>
      <c r="AA3" s="30"/>
      <c r="AB3" s="31">
        <f t="shared" ref="AB3" si="3">Y3</f>
        <v>0</v>
      </c>
      <c r="AC3" s="29"/>
      <c r="AD3" s="30"/>
      <c r="AE3" s="31">
        <f t="shared" ref="AE3" si="4">AB3</f>
        <v>0</v>
      </c>
      <c r="AF3" s="29"/>
      <c r="AG3" s="30"/>
      <c r="AH3" s="31">
        <f t="shared" ref="AH3" si="5">AE3</f>
        <v>0</v>
      </c>
      <c r="AI3" s="29"/>
      <c r="AJ3" s="30"/>
      <c r="AK3" s="31">
        <f t="shared" ref="AK3" si="6">AH3</f>
        <v>0</v>
      </c>
      <c r="AL3" s="29"/>
      <c r="AM3" s="30"/>
      <c r="AN3" s="31">
        <f>SUM(D3,G3,J3,M3,P3,S3,V3,Y3,AB3,AE3,AH3,AK3)</f>
        <v>0</v>
      </c>
      <c r="AO3" s="39">
        <f t="shared" ref="AO3:BP3" si="7">AN3*(1+$BQ3)</f>
        <v>0</v>
      </c>
      <c r="AP3" s="39">
        <f t="shared" si="7"/>
        <v>0</v>
      </c>
      <c r="AQ3" s="39">
        <f t="shared" si="7"/>
        <v>0</v>
      </c>
      <c r="AR3" s="39">
        <f t="shared" si="7"/>
        <v>0</v>
      </c>
      <c r="AS3" s="39">
        <f t="shared" si="7"/>
        <v>0</v>
      </c>
      <c r="AT3" s="39">
        <f t="shared" si="7"/>
        <v>0</v>
      </c>
      <c r="AU3" s="39">
        <f t="shared" si="7"/>
        <v>0</v>
      </c>
      <c r="AV3" s="39">
        <f t="shared" si="7"/>
        <v>0</v>
      </c>
      <c r="AW3" s="39">
        <f t="shared" si="7"/>
        <v>0</v>
      </c>
      <c r="AX3" s="39">
        <f t="shared" si="7"/>
        <v>0</v>
      </c>
      <c r="AY3" s="39">
        <f t="shared" si="7"/>
        <v>0</v>
      </c>
      <c r="AZ3" s="39">
        <f t="shared" si="7"/>
        <v>0</v>
      </c>
      <c r="BA3" s="39">
        <f t="shared" si="7"/>
        <v>0</v>
      </c>
      <c r="BB3" s="39">
        <f t="shared" si="7"/>
        <v>0</v>
      </c>
      <c r="BC3" s="39">
        <f t="shared" si="7"/>
        <v>0</v>
      </c>
      <c r="BD3" s="39">
        <f t="shared" si="7"/>
        <v>0</v>
      </c>
      <c r="BE3" s="39">
        <f t="shared" si="7"/>
        <v>0</v>
      </c>
      <c r="BF3" s="39">
        <f t="shared" si="7"/>
        <v>0</v>
      </c>
      <c r="BG3" s="39">
        <f t="shared" si="7"/>
        <v>0</v>
      </c>
      <c r="BH3" s="39">
        <f t="shared" si="7"/>
        <v>0</v>
      </c>
      <c r="BI3" s="39">
        <f t="shared" si="7"/>
        <v>0</v>
      </c>
      <c r="BJ3" s="39">
        <f t="shared" si="7"/>
        <v>0</v>
      </c>
      <c r="BK3" s="39">
        <f t="shared" si="7"/>
        <v>0</v>
      </c>
      <c r="BL3" s="39">
        <f t="shared" si="7"/>
        <v>0</v>
      </c>
      <c r="BM3" s="39">
        <f t="shared" si="7"/>
        <v>0</v>
      </c>
      <c r="BN3" s="39">
        <f t="shared" si="7"/>
        <v>0</v>
      </c>
      <c r="BO3" s="39">
        <f t="shared" si="7"/>
        <v>0</v>
      </c>
      <c r="BP3" s="39">
        <f t="shared" si="7"/>
        <v>0</v>
      </c>
      <c r="BQ3" s="57">
        <v>0.02</v>
      </c>
      <c r="BS3" s="66"/>
    </row>
    <row r="4" spans="1:71" ht="15.75" outlineLevel="1" thickBot="1" x14ac:dyDescent="0.3">
      <c r="A4" s="42" t="s">
        <v>8</v>
      </c>
      <c r="B4" s="14"/>
      <c r="C4" s="15"/>
      <c r="D4" s="52">
        <v>0</v>
      </c>
      <c r="E4" s="14"/>
      <c r="F4" s="15"/>
      <c r="G4" s="16">
        <f>D4</f>
        <v>0</v>
      </c>
      <c r="H4" s="14"/>
      <c r="I4" s="15"/>
      <c r="J4" s="16">
        <f>G4</f>
        <v>0</v>
      </c>
      <c r="K4" s="14"/>
      <c r="L4" s="15"/>
      <c r="M4" s="16">
        <f>J4</f>
        <v>0</v>
      </c>
      <c r="N4" s="14"/>
      <c r="O4" s="15"/>
      <c r="P4" s="16">
        <f>M4</f>
        <v>0</v>
      </c>
      <c r="Q4" s="14"/>
      <c r="R4" s="15"/>
      <c r="S4" s="16">
        <f>P4</f>
        <v>0</v>
      </c>
      <c r="T4" s="14"/>
      <c r="U4" s="15"/>
      <c r="V4" s="16">
        <f>S4</f>
        <v>0</v>
      </c>
      <c r="W4" s="14"/>
      <c r="X4" s="15"/>
      <c r="Y4" s="16">
        <f>V4</f>
        <v>0</v>
      </c>
      <c r="Z4" s="14"/>
      <c r="AA4" s="15"/>
      <c r="AB4" s="16">
        <f>Y4</f>
        <v>0</v>
      </c>
      <c r="AC4" s="14"/>
      <c r="AD4" s="15"/>
      <c r="AE4" s="16">
        <f>AB4</f>
        <v>0</v>
      </c>
      <c r="AF4" s="14"/>
      <c r="AG4" s="15"/>
      <c r="AH4" s="16">
        <f>AE4</f>
        <v>0</v>
      </c>
      <c r="AI4" s="14"/>
      <c r="AJ4" s="15"/>
      <c r="AK4" s="16">
        <f>AH4</f>
        <v>0</v>
      </c>
      <c r="AL4" s="14"/>
      <c r="AM4" s="15"/>
      <c r="AN4" s="16">
        <f>SUM(D4,G4,J4,M4,P4,S4,V4,Y4,AB4,AE4,AH4,AK4)</f>
        <v>0</v>
      </c>
      <c r="AO4" s="38">
        <f t="shared" ref="AO4:BP4" si="8">AN4*(1+$BQ4)</f>
        <v>0</v>
      </c>
      <c r="AP4" s="38">
        <f t="shared" si="8"/>
        <v>0</v>
      </c>
      <c r="AQ4" s="38">
        <f t="shared" si="8"/>
        <v>0</v>
      </c>
      <c r="AR4" s="38">
        <f t="shared" si="8"/>
        <v>0</v>
      </c>
      <c r="AS4" s="38">
        <f t="shared" si="8"/>
        <v>0</v>
      </c>
      <c r="AT4" s="38">
        <f t="shared" si="8"/>
        <v>0</v>
      </c>
      <c r="AU4" s="38">
        <f t="shared" si="8"/>
        <v>0</v>
      </c>
      <c r="AV4" s="38">
        <f t="shared" si="8"/>
        <v>0</v>
      </c>
      <c r="AW4" s="38">
        <f t="shared" si="8"/>
        <v>0</v>
      </c>
      <c r="AX4" s="38">
        <f t="shared" si="8"/>
        <v>0</v>
      </c>
      <c r="AY4" s="38">
        <f t="shared" si="8"/>
        <v>0</v>
      </c>
      <c r="AZ4" s="38">
        <f t="shared" si="8"/>
        <v>0</v>
      </c>
      <c r="BA4" s="38">
        <f t="shared" si="8"/>
        <v>0</v>
      </c>
      <c r="BB4" s="38">
        <f t="shared" si="8"/>
        <v>0</v>
      </c>
      <c r="BC4" s="38">
        <f t="shared" si="8"/>
        <v>0</v>
      </c>
      <c r="BD4" s="38">
        <f t="shared" si="8"/>
        <v>0</v>
      </c>
      <c r="BE4" s="38">
        <f t="shared" si="8"/>
        <v>0</v>
      </c>
      <c r="BF4" s="38">
        <f t="shared" si="8"/>
        <v>0</v>
      </c>
      <c r="BG4" s="38">
        <f t="shared" si="8"/>
        <v>0</v>
      </c>
      <c r="BH4" s="38">
        <f t="shared" si="8"/>
        <v>0</v>
      </c>
      <c r="BI4" s="38">
        <f t="shared" si="8"/>
        <v>0</v>
      </c>
      <c r="BJ4" s="38">
        <f t="shared" si="8"/>
        <v>0</v>
      </c>
      <c r="BK4" s="38">
        <f t="shared" si="8"/>
        <v>0</v>
      </c>
      <c r="BL4" s="38">
        <f t="shared" si="8"/>
        <v>0</v>
      </c>
      <c r="BM4" s="38">
        <f t="shared" si="8"/>
        <v>0</v>
      </c>
      <c r="BN4" s="38">
        <f t="shared" si="8"/>
        <v>0</v>
      </c>
      <c r="BO4" s="38">
        <f t="shared" si="8"/>
        <v>0</v>
      </c>
      <c r="BP4" s="38">
        <f t="shared" si="8"/>
        <v>0</v>
      </c>
      <c r="BQ4" s="58">
        <v>0</v>
      </c>
      <c r="BS4" s="66"/>
    </row>
    <row r="5" spans="1:71" ht="15.75" thickBot="1" x14ac:dyDescent="0.3">
      <c r="A5" s="22" t="s">
        <v>9</v>
      </c>
      <c r="B5" s="19"/>
      <c r="C5" s="20"/>
      <c r="D5" s="21">
        <f>D3+D4</f>
        <v>0</v>
      </c>
      <c r="E5" s="19"/>
      <c r="F5" s="20"/>
      <c r="G5" s="21">
        <f>G3+G4</f>
        <v>0</v>
      </c>
      <c r="H5" s="19"/>
      <c r="I5" s="20"/>
      <c r="J5" s="21">
        <f>J3+J4</f>
        <v>0</v>
      </c>
      <c r="K5" s="19"/>
      <c r="L5" s="20"/>
      <c r="M5" s="21">
        <f>M3+M4</f>
        <v>0</v>
      </c>
      <c r="N5" s="19"/>
      <c r="O5" s="20"/>
      <c r="P5" s="21">
        <f>P3+P4</f>
        <v>0</v>
      </c>
      <c r="Q5" s="19"/>
      <c r="R5" s="20"/>
      <c r="S5" s="21">
        <f>S3+S4</f>
        <v>0</v>
      </c>
      <c r="T5" s="19"/>
      <c r="U5" s="20"/>
      <c r="V5" s="21">
        <f>V3+V4</f>
        <v>0</v>
      </c>
      <c r="W5" s="19"/>
      <c r="X5" s="20"/>
      <c r="Y5" s="21">
        <f>Y3+Y4</f>
        <v>0</v>
      </c>
      <c r="Z5" s="19"/>
      <c r="AA5" s="20"/>
      <c r="AB5" s="21">
        <f>AB3+AB4</f>
        <v>0</v>
      </c>
      <c r="AC5" s="19"/>
      <c r="AD5" s="20"/>
      <c r="AE5" s="21">
        <f>AE3+AE4</f>
        <v>0</v>
      </c>
      <c r="AF5" s="19"/>
      <c r="AG5" s="20"/>
      <c r="AH5" s="21">
        <f>AH3+AH4</f>
        <v>0</v>
      </c>
      <c r="AI5" s="19"/>
      <c r="AJ5" s="20"/>
      <c r="AK5" s="21">
        <f>AK3+AK4</f>
        <v>0</v>
      </c>
      <c r="AL5" s="19"/>
      <c r="AM5" s="20"/>
      <c r="AN5" s="21">
        <f>SUM(D5,G5,J5,M5,P5,S5,V5,Y5,AB5,AE5,AH5,AK5)</f>
        <v>0</v>
      </c>
      <c r="AO5" s="36">
        <f t="shared" ref="AO5:BP5" si="9">AO3+AO4</f>
        <v>0</v>
      </c>
      <c r="AP5" s="36">
        <f t="shared" si="9"/>
        <v>0</v>
      </c>
      <c r="AQ5" s="36">
        <f t="shared" si="9"/>
        <v>0</v>
      </c>
      <c r="AR5" s="36">
        <f t="shared" si="9"/>
        <v>0</v>
      </c>
      <c r="AS5" s="36">
        <f t="shared" si="9"/>
        <v>0</v>
      </c>
      <c r="AT5" s="36">
        <f t="shared" si="9"/>
        <v>0</v>
      </c>
      <c r="AU5" s="36">
        <f t="shared" si="9"/>
        <v>0</v>
      </c>
      <c r="AV5" s="36">
        <f t="shared" si="9"/>
        <v>0</v>
      </c>
      <c r="AW5" s="36">
        <f t="shared" si="9"/>
        <v>0</v>
      </c>
      <c r="AX5" s="36">
        <f t="shared" si="9"/>
        <v>0</v>
      </c>
      <c r="AY5" s="36">
        <f t="shared" si="9"/>
        <v>0</v>
      </c>
      <c r="AZ5" s="36">
        <f t="shared" si="9"/>
        <v>0</v>
      </c>
      <c r="BA5" s="36">
        <f t="shared" si="9"/>
        <v>0</v>
      </c>
      <c r="BB5" s="36">
        <f t="shared" si="9"/>
        <v>0</v>
      </c>
      <c r="BC5" s="36">
        <f t="shared" si="9"/>
        <v>0</v>
      </c>
      <c r="BD5" s="36">
        <f t="shared" si="9"/>
        <v>0</v>
      </c>
      <c r="BE5" s="36">
        <f t="shared" si="9"/>
        <v>0</v>
      </c>
      <c r="BF5" s="36">
        <f t="shared" si="9"/>
        <v>0</v>
      </c>
      <c r="BG5" s="36">
        <f t="shared" si="9"/>
        <v>0</v>
      </c>
      <c r="BH5" s="36">
        <f t="shared" si="9"/>
        <v>0</v>
      </c>
      <c r="BI5" s="36">
        <f t="shared" si="9"/>
        <v>0</v>
      </c>
      <c r="BJ5" s="36">
        <f t="shared" si="9"/>
        <v>0</v>
      </c>
      <c r="BK5" s="36">
        <f t="shared" si="9"/>
        <v>0</v>
      </c>
      <c r="BL5" s="36">
        <f t="shared" si="9"/>
        <v>0</v>
      </c>
      <c r="BM5" s="36">
        <f t="shared" si="9"/>
        <v>0</v>
      </c>
      <c r="BN5" s="36">
        <f t="shared" si="9"/>
        <v>0</v>
      </c>
      <c r="BO5" s="36">
        <f t="shared" si="9"/>
        <v>0</v>
      </c>
      <c r="BP5" s="36">
        <f t="shared" si="9"/>
        <v>0</v>
      </c>
      <c r="BQ5" s="59">
        <v>0.02</v>
      </c>
      <c r="BS5" s="66"/>
    </row>
    <row r="6" spans="1:71" outlineLevel="1" x14ac:dyDescent="0.25">
      <c r="A6" s="3" t="s">
        <v>10</v>
      </c>
      <c r="B6" s="50">
        <v>0</v>
      </c>
      <c r="C6" s="61">
        <f>D6-B6</f>
        <v>0</v>
      </c>
      <c r="D6" s="55">
        <v>0</v>
      </c>
      <c r="E6" s="5">
        <f>B6</f>
        <v>0</v>
      </c>
      <c r="F6" s="6">
        <f>G6-E6</f>
        <v>0</v>
      </c>
      <c r="G6" s="7">
        <f>D6</f>
        <v>0</v>
      </c>
      <c r="H6" s="5">
        <f t="shared" ref="H6:H22" si="10">E6</f>
        <v>0</v>
      </c>
      <c r="I6" s="6">
        <f t="shared" ref="I6:AJ21" si="11">J6-H6</f>
        <v>0</v>
      </c>
      <c r="J6" s="7">
        <f t="shared" ref="J6:K21" si="12">G6</f>
        <v>0</v>
      </c>
      <c r="K6" s="5">
        <f t="shared" si="12"/>
        <v>0</v>
      </c>
      <c r="L6" s="6">
        <f t="shared" ref="L6" si="13">M6-K6</f>
        <v>0</v>
      </c>
      <c r="M6" s="7">
        <f t="shared" ref="M6:N21" si="14">J6</f>
        <v>0</v>
      </c>
      <c r="N6" s="5">
        <f t="shared" si="14"/>
        <v>0</v>
      </c>
      <c r="O6" s="6">
        <f t="shared" ref="O6" si="15">P6-N6</f>
        <v>0</v>
      </c>
      <c r="P6" s="7">
        <f t="shared" ref="P6:Q21" si="16">M6</f>
        <v>0</v>
      </c>
      <c r="Q6" s="5">
        <f t="shared" si="16"/>
        <v>0</v>
      </c>
      <c r="R6" s="6">
        <f t="shared" ref="R6" si="17">S6-Q6</f>
        <v>0</v>
      </c>
      <c r="S6" s="7">
        <f t="shared" ref="S6:T21" si="18">P6</f>
        <v>0</v>
      </c>
      <c r="T6" s="5">
        <f t="shared" si="18"/>
        <v>0</v>
      </c>
      <c r="U6" s="6">
        <f t="shared" ref="U6" si="19">V6-T6</f>
        <v>0</v>
      </c>
      <c r="V6" s="7">
        <f t="shared" ref="V6:W21" si="20">S6</f>
        <v>0</v>
      </c>
      <c r="W6" s="5">
        <f t="shared" si="20"/>
        <v>0</v>
      </c>
      <c r="X6" s="6">
        <f t="shared" ref="X6" si="21">Y6-W6</f>
        <v>0</v>
      </c>
      <c r="Y6" s="7">
        <f t="shared" ref="Y6:Z21" si="22">V6</f>
        <v>0</v>
      </c>
      <c r="Z6" s="5">
        <f t="shared" si="22"/>
        <v>0</v>
      </c>
      <c r="AA6" s="6">
        <f t="shared" ref="AA6" si="23">AB6-Z6</f>
        <v>0</v>
      </c>
      <c r="AB6" s="7">
        <f t="shared" ref="AB6:AC21" si="24">Y6</f>
        <v>0</v>
      </c>
      <c r="AC6" s="5">
        <f t="shared" si="24"/>
        <v>0</v>
      </c>
      <c r="AD6" s="6">
        <f t="shared" ref="AD6" si="25">AE6-AC6</f>
        <v>0</v>
      </c>
      <c r="AE6" s="7">
        <f t="shared" ref="AE6:AF21" si="26">AB6</f>
        <v>0</v>
      </c>
      <c r="AF6" s="5">
        <f t="shared" si="26"/>
        <v>0</v>
      </c>
      <c r="AG6" s="6">
        <f t="shared" ref="AG6" si="27">AH6-AF6</f>
        <v>0</v>
      </c>
      <c r="AH6" s="7">
        <f t="shared" ref="AH6:AI21" si="28">AE6</f>
        <v>0</v>
      </c>
      <c r="AI6" s="5">
        <f t="shared" si="28"/>
        <v>0</v>
      </c>
      <c r="AJ6" s="6">
        <f t="shared" ref="AJ6" si="29">AK6-AI6</f>
        <v>0</v>
      </c>
      <c r="AK6" s="7">
        <f t="shared" ref="AK6:AK22" si="30">AH6</f>
        <v>0</v>
      </c>
      <c r="AL6" s="11">
        <f>SUM(B6,E6,H6,K6,N6,Q6,T6,W6,Z6,AC6,AF6,AI6)</f>
        <v>0</v>
      </c>
      <c r="AM6" s="12">
        <f>SUM(C6,F6,I6,L6,O6,R6,U6,X6,AA6,AD6,AG6,AJ6)</f>
        <v>0</v>
      </c>
      <c r="AN6" s="13">
        <f>SUM(D6,G6,J6,M6,P6,S6,V6,Y6,AB6,AE6,AH6,AK6)</f>
        <v>0</v>
      </c>
      <c r="AO6" s="37">
        <f t="shared" ref="AO6:BP6" si="31">AN6*(1+$BQ6)</f>
        <v>0</v>
      </c>
      <c r="AP6" s="37">
        <f t="shared" si="31"/>
        <v>0</v>
      </c>
      <c r="AQ6" s="37">
        <f t="shared" si="31"/>
        <v>0</v>
      </c>
      <c r="AR6" s="37">
        <f t="shared" si="31"/>
        <v>0</v>
      </c>
      <c r="AS6" s="37">
        <f t="shared" si="31"/>
        <v>0</v>
      </c>
      <c r="AT6" s="37">
        <f t="shared" si="31"/>
        <v>0</v>
      </c>
      <c r="AU6" s="37">
        <f t="shared" si="31"/>
        <v>0</v>
      </c>
      <c r="AV6" s="37">
        <f t="shared" si="31"/>
        <v>0</v>
      </c>
      <c r="AW6" s="37">
        <f t="shared" si="31"/>
        <v>0</v>
      </c>
      <c r="AX6" s="37">
        <f t="shared" si="31"/>
        <v>0</v>
      </c>
      <c r="AY6" s="37">
        <f t="shared" si="31"/>
        <v>0</v>
      </c>
      <c r="AZ6" s="37">
        <f t="shared" si="31"/>
        <v>0</v>
      </c>
      <c r="BA6" s="37">
        <f t="shared" si="31"/>
        <v>0</v>
      </c>
      <c r="BB6" s="37">
        <f t="shared" si="31"/>
        <v>0</v>
      </c>
      <c r="BC6" s="37">
        <f t="shared" si="31"/>
        <v>0</v>
      </c>
      <c r="BD6" s="37">
        <f t="shared" si="31"/>
        <v>0</v>
      </c>
      <c r="BE6" s="37">
        <f t="shared" si="31"/>
        <v>0</v>
      </c>
      <c r="BF6" s="37">
        <f t="shared" si="31"/>
        <v>0</v>
      </c>
      <c r="BG6" s="37">
        <f t="shared" si="31"/>
        <v>0</v>
      </c>
      <c r="BH6" s="37">
        <f t="shared" si="31"/>
        <v>0</v>
      </c>
      <c r="BI6" s="37">
        <f t="shared" si="31"/>
        <v>0</v>
      </c>
      <c r="BJ6" s="37">
        <f t="shared" si="31"/>
        <v>0</v>
      </c>
      <c r="BK6" s="37">
        <f t="shared" si="31"/>
        <v>0</v>
      </c>
      <c r="BL6" s="37">
        <f t="shared" si="31"/>
        <v>0</v>
      </c>
      <c r="BM6" s="37">
        <f t="shared" si="31"/>
        <v>0</v>
      </c>
      <c r="BN6" s="37">
        <f t="shared" si="31"/>
        <v>0</v>
      </c>
      <c r="BO6" s="37">
        <f t="shared" si="31"/>
        <v>0</v>
      </c>
      <c r="BP6" s="37">
        <f t="shared" si="31"/>
        <v>0</v>
      </c>
      <c r="BQ6" s="60">
        <v>0.02</v>
      </c>
    </row>
    <row r="7" spans="1:71" outlineLevel="1" x14ac:dyDescent="0.25">
      <c r="A7" s="3" t="s">
        <v>31</v>
      </c>
      <c r="B7" s="51">
        <v>0</v>
      </c>
      <c r="C7" s="62">
        <f t="shared" ref="C7:C22" si="32">D7-B7</f>
        <v>0</v>
      </c>
      <c r="D7" s="55">
        <v>0</v>
      </c>
      <c r="E7" s="5">
        <f t="shared" ref="E7:E12" si="33">B7</f>
        <v>0</v>
      </c>
      <c r="F7" s="6">
        <f t="shared" ref="F7:F22" si="34">G7-E7</f>
        <v>0</v>
      </c>
      <c r="G7" s="7">
        <f>D7</f>
        <v>0</v>
      </c>
      <c r="H7" s="5">
        <f t="shared" si="10"/>
        <v>0</v>
      </c>
      <c r="I7" s="6">
        <f t="shared" si="11"/>
        <v>0</v>
      </c>
      <c r="J7" s="7">
        <f t="shared" si="12"/>
        <v>0</v>
      </c>
      <c r="K7" s="5">
        <f t="shared" si="12"/>
        <v>0</v>
      </c>
      <c r="L7" s="6">
        <f t="shared" si="11"/>
        <v>0</v>
      </c>
      <c r="M7" s="7">
        <f t="shared" si="14"/>
        <v>0</v>
      </c>
      <c r="N7" s="5">
        <f t="shared" si="14"/>
        <v>0</v>
      </c>
      <c r="O7" s="6">
        <f t="shared" si="11"/>
        <v>0</v>
      </c>
      <c r="P7" s="7">
        <f t="shared" si="16"/>
        <v>0</v>
      </c>
      <c r="Q7" s="5">
        <f t="shared" si="16"/>
        <v>0</v>
      </c>
      <c r="R7" s="6">
        <f t="shared" si="11"/>
        <v>0</v>
      </c>
      <c r="S7" s="7">
        <f t="shared" si="18"/>
        <v>0</v>
      </c>
      <c r="T7" s="5">
        <f t="shared" si="18"/>
        <v>0</v>
      </c>
      <c r="U7" s="6">
        <f t="shared" si="11"/>
        <v>0</v>
      </c>
      <c r="V7" s="7">
        <f t="shared" si="20"/>
        <v>0</v>
      </c>
      <c r="W7" s="5">
        <f t="shared" si="20"/>
        <v>0</v>
      </c>
      <c r="X7" s="6">
        <f t="shared" si="11"/>
        <v>0</v>
      </c>
      <c r="Y7" s="7">
        <f t="shared" si="22"/>
        <v>0</v>
      </c>
      <c r="Z7" s="5">
        <f t="shared" si="22"/>
        <v>0</v>
      </c>
      <c r="AA7" s="6">
        <f t="shared" si="11"/>
        <v>0</v>
      </c>
      <c r="AB7" s="7">
        <f t="shared" si="24"/>
        <v>0</v>
      </c>
      <c r="AC7" s="5">
        <f t="shared" si="24"/>
        <v>0</v>
      </c>
      <c r="AD7" s="6">
        <f t="shared" si="11"/>
        <v>0</v>
      </c>
      <c r="AE7" s="7">
        <f t="shared" si="26"/>
        <v>0</v>
      </c>
      <c r="AF7" s="5">
        <f t="shared" si="26"/>
        <v>0</v>
      </c>
      <c r="AG7" s="6">
        <f t="shared" si="11"/>
        <v>0</v>
      </c>
      <c r="AH7" s="7">
        <f t="shared" si="28"/>
        <v>0</v>
      </c>
      <c r="AI7" s="5">
        <f t="shared" si="28"/>
        <v>0</v>
      </c>
      <c r="AJ7" s="6">
        <f t="shared" si="11"/>
        <v>0</v>
      </c>
      <c r="AK7" s="7">
        <f t="shared" si="30"/>
        <v>0</v>
      </c>
      <c r="AL7" s="11">
        <f t="shared" ref="AL7:AN22" si="35">SUM(B7,E7,H7,K7,N7,Q7,T7,W7,Z7,AC7,AF7,AI7)</f>
        <v>0</v>
      </c>
      <c r="AM7" s="12">
        <f t="shared" si="35"/>
        <v>0</v>
      </c>
      <c r="AN7" s="13">
        <f t="shared" si="35"/>
        <v>0</v>
      </c>
      <c r="AO7" s="37">
        <f t="shared" ref="AO7:BP7" si="36">AN7*(1+$BQ7)</f>
        <v>0</v>
      </c>
      <c r="AP7" s="37">
        <f t="shared" si="36"/>
        <v>0</v>
      </c>
      <c r="AQ7" s="37">
        <f t="shared" si="36"/>
        <v>0</v>
      </c>
      <c r="AR7" s="37">
        <f t="shared" si="36"/>
        <v>0</v>
      </c>
      <c r="AS7" s="37">
        <f t="shared" si="36"/>
        <v>0</v>
      </c>
      <c r="AT7" s="37">
        <f t="shared" si="36"/>
        <v>0</v>
      </c>
      <c r="AU7" s="37">
        <f t="shared" si="36"/>
        <v>0</v>
      </c>
      <c r="AV7" s="37">
        <f t="shared" si="36"/>
        <v>0</v>
      </c>
      <c r="AW7" s="37">
        <f t="shared" si="36"/>
        <v>0</v>
      </c>
      <c r="AX7" s="37">
        <f t="shared" si="36"/>
        <v>0</v>
      </c>
      <c r="AY7" s="37">
        <f t="shared" si="36"/>
        <v>0</v>
      </c>
      <c r="AZ7" s="37">
        <f t="shared" si="36"/>
        <v>0</v>
      </c>
      <c r="BA7" s="37">
        <f t="shared" si="36"/>
        <v>0</v>
      </c>
      <c r="BB7" s="37">
        <f t="shared" si="36"/>
        <v>0</v>
      </c>
      <c r="BC7" s="37">
        <f t="shared" si="36"/>
        <v>0</v>
      </c>
      <c r="BD7" s="37">
        <f t="shared" si="36"/>
        <v>0</v>
      </c>
      <c r="BE7" s="37">
        <f t="shared" si="36"/>
        <v>0</v>
      </c>
      <c r="BF7" s="37">
        <f t="shared" si="36"/>
        <v>0</v>
      </c>
      <c r="BG7" s="37">
        <f t="shared" si="36"/>
        <v>0</v>
      </c>
      <c r="BH7" s="37">
        <f t="shared" si="36"/>
        <v>0</v>
      </c>
      <c r="BI7" s="37">
        <f t="shared" si="36"/>
        <v>0</v>
      </c>
      <c r="BJ7" s="37">
        <f t="shared" si="36"/>
        <v>0</v>
      </c>
      <c r="BK7" s="37">
        <f t="shared" si="36"/>
        <v>0</v>
      </c>
      <c r="BL7" s="37">
        <f t="shared" si="36"/>
        <v>0</v>
      </c>
      <c r="BM7" s="37">
        <f t="shared" si="36"/>
        <v>0</v>
      </c>
      <c r="BN7" s="37">
        <f t="shared" si="36"/>
        <v>0</v>
      </c>
      <c r="BO7" s="37">
        <f t="shared" si="36"/>
        <v>0</v>
      </c>
      <c r="BP7" s="37">
        <f t="shared" si="36"/>
        <v>0</v>
      </c>
      <c r="BQ7" s="60">
        <v>0</v>
      </c>
    </row>
    <row r="8" spans="1:71" outlineLevel="1" x14ac:dyDescent="0.25">
      <c r="A8" s="3" t="s">
        <v>11</v>
      </c>
      <c r="B8" s="51">
        <v>0</v>
      </c>
      <c r="C8" s="62">
        <f t="shared" si="32"/>
        <v>0</v>
      </c>
      <c r="D8" s="55">
        <v>0</v>
      </c>
      <c r="E8" s="5">
        <f t="shared" si="33"/>
        <v>0</v>
      </c>
      <c r="F8" s="6">
        <f t="shared" si="34"/>
        <v>0</v>
      </c>
      <c r="G8" s="7">
        <f>D8</f>
        <v>0</v>
      </c>
      <c r="H8" s="5">
        <f t="shared" si="10"/>
        <v>0</v>
      </c>
      <c r="I8" s="6">
        <f t="shared" si="11"/>
        <v>0</v>
      </c>
      <c r="J8" s="7">
        <f t="shared" si="12"/>
        <v>0</v>
      </c>
      <c r="K8" s="5">
        <f t="shared" si="12"/>
        <v>0</v>
      </c>
      <c r="L8" s="6">
        <f t="shared" si="11"/>
        <v>0</v>
      </c>
      <c r="M8" s="7">
        <f t="shared" si="14"/>
        <v>0</v>
      </c>
      <c r="N8" s="5">
        <f t="shared" si="14"/>
        <v>0</v>
      </c>
      <c r="O8" s="6">
        <f t="shared" si="11"/>
        <v>0</v>
      </c>
      <c r="P8" s="7">
        <f t="shared" si="16"/>
        <v>0</v>
      </c>
      <c r="Q8" s="5">
        <f t="shared" si="16"/>
        <v>0</v>
      </c>
      <c r="R8" s="6">
        <f t="shared" si="11"/>
        <v>0</v>
      </c>
      <c r="S8" s="7">
        <f t="shared" si="18"/>
        <v>0</v>
      </c>
      <c r="T8" s="5">
        <f t="shared" si="18"/>
        <v>0</v>
      </c>
      <c r="U8" s="6">
        <f t="shared" si="11"/>
        <v>0</v>
      </c>
      <c r="V8" s="7">
        <f t="shared" si="20"/>
        <v>0</v>
      </c>
      <c r="W8" s="5">
        <f t="shared" si="20"/>
        <v>0</v>
      </c>
      <c r="X8" s="6">
        <f t="shared" si="11"/>
        <v>0</v>
      </c>
      <c r="Y8" s="7">
        <f t="shared" si="22"/>
        <v>0</v>
      </c>
      <c r="Z8" s="5">
        <f t="shared" si="22"/>
        <v>0</v>
      </c>
      <c r="AA8" s="6">
        <f t="shared" si="11"/>
        <v>0</v>
      </c>
      <c r="AB8" s="7">
        <f t="shared" si="24"/>
        <v>0</v>
      </c>
      <c r="AC8" s="5">
        <f t="shared" si="24"/>
        <v>0</v>
      </c>
      <c r="AD8" s="6">
        <f t="shared" si="11"/>
        <v>0</v>
      </c>
      <c r="AE8" s="7">
        <f t="shared" si="26"/>
        <v>0</v>
      </c>
      <c r="AF8" s="5">
        <f t="shared" si="26"/>
        <v>0</v>
      </c>
      <c r="AG8" s="6">
        <f t="shared" si="11"/>
        <v>0</v>
      </c>
      <c r="AH8" s="7">
        <f t="shared" si="28"/>
        <v>0</v>
      </c>
      <c r="AI8" s="5">
        <f t="shared" si="28"/>
        <v>0</v>
      </c>
      <c r="AJ8" s="6">
        <f t="shared" si="11"/>
        <v>0</v>
      </c>
      <c r="AK8" s="7">
        <f t="shared" si="30"/>
        <v>0</v>
      </c>
      <c r="AL8" s="11">
        <f t="shared" si="35"/>
        <v>0</v>
      </c>
      <c r="AM8" s="12">
        <f t="shared" si="35"/>
        <v>0</v>
      </c>
      <c r="AN8" s="13">
        <f t="shared" si="35"/>
        <v>0</v>
      </c>
      <c r="AO8" s="37">
        <f t="shared" ref="AO8:BP8" si="37">AN8*(1+$BQ8)</f>
        <v>0</v>
      </c>
      <c r="AP8" s="37">
        <f t="shared" si="37"/>
        <v>0</v>
      </c>
      <c r="AQ8" s="37">
        <f t="shared" si="37"/>
        <v>0</v>
      </c>
      <c r="AR8" s="37">
        <f t="shared" si="37"/>
        <v>0</v>
      </c>
      <c r="AS8" s="37">
        <f t="shared" si="37"/>
        <v>0</v>
      </c>
      <c r="AT8" s="37">
        <f t="shared" si="37"/>
        <v>0</v>
      </c>
      <c r="AU8" s="37">
        <f t="shared" si="37"/>
        <v>0</v>
      </c>
      <c r="AV8" s="37">
        <f t="shared" si="37"/>
        <v>0</v>
      </c>
      <c r="AW8" s="37">
        <f t="shared" si="37"/>
        <v>0</v>
      </c>
      <c r="AX8" s="37">
        <f t="shared" si="37"/>
        <v>0</v>
      </c>
      <c r="AY8" s="37">
        <f t="shared" si="37"/>
        <v>0</v>
      </c>
      <c r="AZ8" s="37">
        <f t="shared" si="37"/>
        <v>0</v>
      </c>
      <c r="BA8" s="37">
        <f t="shared" si="37"/>
        <v>0</v>
      </c>
      <c r="BB8" s="37">
        <f t="shared" si="37"/>
        <v>0</v>
      </c>
      <c r="BC8" s="37">
        <f t="shared" si="37"/>
        <v>0</v>
      </c>
      <c r="BD8" s="37">
        <f t="shared" si="37"/>
        <v>0</v>
      </c>
      <c r="BE8" s="37">
        <f t="shared" si="37"/>
        <v>0</v>
      </c>
      <c r="BF8" s="37">
        <f t="shared" si="37"/>
        <v>0</v>
      </c>
      <c r="BG8" s="37">
        <f t="shared" si="37"/>
        <v>0</v>
      </c>
      <c r="BH8" s="37">
        <f t="shared" si="37"/>
        <v>0</v>
      </c>
      <c r="BI8" s="37">
        <f t="shared" si="37"/>
        <v>0</v>
      </c>
      <c r="BJ8" s="37">
        <f t="shared" si="37"/>
        <v>0</v>
      </c>
      <c r="BK8" s="37">
        <f t="shared" si="37"/>
        <v>0</v>
      </c>
      <c r="BL8" s="37">
        <f t="shared" si="37"/>
        <v>0</v>
      </c>
      <c r="BM8" s="37">
        <f t="shared" si="37"/>
        <v>0</v>
      </c>
      <c r="BN8" s="37">
        <f t="shared" si="37"/>
        <v>0</v>
      </c>
      <c r="BO8" s="37">
        <f t="shared" si="37"/>
        <v>0</v>
      </c>
      <c r="BP8" s="37">
        <f t="shared" si="37"/>
        <v>0</v>
      </c>
      <c r="BQ8" s="60">
        <v>0.02</v>
      </c>
    </row>
    <row r="9" spans="1:71" outlineLevel="1" x14ac:dyDescent="0.25">
      <c r="A9" s="3" t="s">
        <v>12</v>
      </c>
      <c r="B9" s="51">
        <v>0</v>
      </c>
      <c r="C9" s="62">
        <f t="shared" si="32"/>
        <v>0</v>
      </c>
      <c r="D9" s="55">
        <v>0</v>
      </c>
      <c r="E9" s="5">
        <f t="shared" si="33"/>
        <v>0</v>
      </c>
      <c r="F9" s="6">
        <f t="shared" si="34"/>
        <v>0</v>
      </c>
      <c r="G9" s="7">
        <f t="shared" ref="G9:G22" si="38">D9</f>
        <v>0</v>
      </c>
      <c r="H9" s="5">
        <f t="shared" si="10"/>
        <v>0</v>
      </c>
      <c r="I9" s="6">
        <f t="shared" si="11"/>
        <v>0</v>
      </c>
      <c r="J9" s="7">
        <f t="shared" si="12"/>
        <v>0</v>
      </c>
      <c r="K9" s="5">
        <f t="shared" si="12"/>
        <v>0</v>
      </c>
      <c r="L9" s="6">
        <f t="shared" si="11"/>
        <v>0</v>
      </c>
      <c r="M9" s="7">
        <f t="shared" si="14"/>
        <v>0</v>
      </c>
      <c r="N9" s="5">
        <f t="shared" si="14"/>
        <v>0</v>
      </c>
      <c r="O9" s="6">
        <f t="shared" si="11"/>
        <v>0</v>
      </c>
      <c r="P9" s="7">
        <f t="shared" si="16"/>
        <v>0</v>
      </c>
      <c r="Q9" s="5">
        <f t="shared" si="16"/>
        <v>0</v>
      </c>
      <c r="R9" s="6">
        <f t="shared" si="11"/>
        <v>0</v>
      </c>
      <c r="S9" s="7">
        <f t="shared" si="18"/>
        <v>0</v>
      </c>
      <c r="T9" s="5">
        <f t="shared" si="18"/>
        <v>0</v>
      </c>
      <c r="U9" s="6">
        <f t="shared" si="11"/>
        <v>0</v>
      </c>
      <c r="V9" s="7">
        <f t="shared" si="20"/>
        <v>0</v>
      </c>
      <c r="W9" s="5">
        <f t="shared" si="20"/>
        <v>0</v>
      </c>
      <c r="X9" s="6">
        <f t="shared" si="11"/>
        <v>0</v>
      </c>
      <c r="Y9" s="7">
        <f t="shared" si="22"/>
        <v>0</v>
      </c>
      <c r="Z9" s="5">
        <f t="shared" si="22"/>
        <v>0</v>
      </c>
      <c r="AA9" s="6">
        <f t="shared" si="11"/>
        <v>0</v>
      </c>
      <c r="AB9" s="7">
        <f t="shared" si="24"/>
        <v>0</v>
      </c>
      <c r="AC9" s="5">
        <f t="shared" si="24"/>
        <v>0</v>
      </c>
      <c r="AD9" s="6">
        <f t="shared" si="11"/>
        <v>0</v>
      </c>
      <c r="AE9" s="7">
        <f t="shared" si="26"/>
        <v>0</v>
      </c>
      <c r="AF9" s="5">
        <f t="shared" si="26"/>
        <v>0</v>
      </c>
      <c r="AG9" s="6">
        <f t="shared" si="11"/>
        <v>0</v>
      </c>
      <c r="AH9" s="7">
        <f t="shared" si="28"/>
        <v>0</v>
      </c>
      <c r="AI9" s="5">
        <f t="shared" si="28"/>
        <v>0</v>
      </c>
      <c r="AJ9" s="6">
        <f t="shared" si="11"/>
        <v>0</v>
      </c>
      <c r="AK9" s="7">
        <f t="shared" si="30"/>
        <v>0</v>
      </c>
      <c r="AL9" s="11">
        <f t="shared" si="35"/>
        <v>0</v>
      </c>
      <c r="AM9" s="12">
        <f t="shared" si="35"/>
        <v>0</v>
      </c>
      <c r="AN9" s="13">
        <f t="shared" si="35"/>
        <v>0</v>
      </c>
      <c r="AO9" s="37">
        <f t="shared" ref="AO9:BP9" si="39">AN9*(1+$BQ9)</f>
        <v>0</v>
      </c>
      <c r="AP9" s="37">
        <f t="shared" si="39"/>
        <v>0</v>
      </c>
      <c r="AQ9" s="37">
        <f t="shared" si="39"/>
        <v>0</v>
      </c>
      <c r="AR9" s="37">
        <f t="shared" si="39"/>
        <v>0</v>
      </c>
      <c r="AS9" s="37">
        <f t="shared" si="39"/>
        <v>0</v>
      </c>
      <c r="AT9" s="37">
        <f t="shared" si="39"/>
        <v>0</v>
      </c>
      <c r="AU9" s="37">
        <f t="shared" si="39"/>
        <v>0</v>
      </c>
      <c r="AV9" s="37">
        <f t="shared" si="39"/>
        <v>0</v>
      </c>
      <c r="AW9" s="37">
        <f t="shared" si="39"/>
        <v>0</v>
      </c>
      <c r="AX9" s="37">
        <f t="shared" si="39"/>
        <v>0</v>
      </c>
      <c r="AY9" s="37">
        <f t="shared" si="39"/>
        <v>0</v>
      </c>
      <c r="AZ9" s="37">
        <f t="shared" si="39"/>
        <v>0</v>
      </c>
      <c r="BA9" s="37">
        <f t="shared" si="39"/>
        <v>0</v>
      </c>
      <c r="BB9" s="37">
        <f t="shared" si="39"/>
        <v>0</v>
      </c>
      <c r="BC9" s="37">
        <f t="shared" si="39"/>
        <v>0</v>
      </c>
      <c r="BD9" s="37">
        <f t="shared" si="39"/>
        <v>0</v>
      </c>
      <c r="BE9" s="37">
        <f t="shared" si="39"/>
        <v>0</v>
      </c>
      <c r="BF9" s="37">
        <f t="shared" si="39"/>
        <v>0</v>
      </c>
      <c r="BG9" s="37">
        <f t="shared" si="39"/>
        <v>0</v>
      </c>
      <c r="BH9" s="37">
        <f t="shared" si="39"/>
        <v>0</v>
      </c>
      <c r="BI9" s="37">
        <f t="shared" si="39"/>
        <v>0</v>
      </c>
      <c r="BJ9" s="37">
        <f t="shared" si="39"/>
        <v>0</v>
      </c>
      <c r="BK9" s="37">
        <f t="shared" si="39"/>
        <v>0</v>
      </c>
      <c r="BL9" s="37">
        <f t="shared" si="39"/>
        <v>0</v>
      </c>
      <c r="BM9" s="37">
        <f t="shared" si="39"/>
        <v>0</v>
      </c>
      <c r="BN9" s="37">
        <f t="shared" si="39"/>
        <v>0</v>
      </c>
      <c r="BO9" s="37">
        <f t="shared" si="39"/>
        <v>0</v>
      </c>
      <c r="BP9" s="37">
        <f t="shared" si="39"/>
        <v>0</v>
      </c>
      <c r="BQ9" s="60">
        <v>0.01</v>
      </c>
    </row>
    <row r="10" spans="1:71" outlineLevel="1" x14ac:dyDescent="0.25">
      <c r="A10" s="3" t="s">
        <v>13</v>
      </c>
      <c r="B10" s="51">
        <v>0</v>
      </c>
      <c r="C10" s="62">
        <f t="shared" si="32"/>
        <v>0</v>
      </c>
      <c r="D10" s="55">
        <v>0</v>
      </c>
      <c r="E10" s="5">
        <f t="shared" si="33"/>
        <v>0</v>
      </c>
      <c r="F10" s="6">
        <f t="shared" si="34"/>
        <v>0</v>
      </c>
      <c r="G10" s="7">
        <f t="shared" si="38"/>
        <v>0</v>
      </c>
      <c r="H10" s="5">
        <f t="shared" si="10"/>
        <v>0</v>
      </c>
      <c r="I10" s="6">
        <f t="shared" si="11"/>
        <v>0</v>
      </c>
      <c r="J10" s="7">
        <f t="shared" si="12"/>
        <v>0</v>
      </c>
      <c r="K10" s="5">
        <f t="shared" si="12"/>
        <v>0</v>
      </c>
      <c r="L10" s="6">
        <f t="shared" si="11"/>
        <v>0</v>
      </c>
      <c r="M10" s="7">
        <f t="shared" si="14"/>
        <v>0</v>
      </c>
      <c r="N10" s="5">
        <f t="shared" si="14"/>
        <v>0</v>
      </c>
      <c r="O10" s="6">
        <f t="shared" si="11"/>
        <v>0</v>
      </c>
      <c r="P10" s="7">
        <f t="shared" si="16"/>
        <v>0</v>
      </c>
      <c r="Q10" s="5">
        <f t="shared" si="16"/>
        <v>0</v>
      </c>
      <c r="R10" s="6">
        <f t="shared" si="11"/>
        <v>0</v>
      </c>
      <c r="S10" s="7">
        <f t="shared" si="18"/>
        <v>0</v>
      </c>
      <c r="T10" s="5">
        <f t="shared" si="18"/>
        <v>0</v>
      </c>
      <c r="U10" s="6">
        <f t="shared" si="11"/>
        <v>0</v>
      </c>
      <c r="V10" s="7">
        <f t="shared" si="20"/>
        <v>0</v>
      </c>
      <c r="W10" s="5">
        <f t="shared" si="20"/>
        <v>0</v>
      </c>
      <c r="X10" s="6">
        <f t="shared" si="11"/>
        <v>0</v>
      </c>
      <c r="Y10" s="7">
        <f t="shared" si="22"/>
        <v>0</v>
      </c>
      <c r="Z10" s="5">
        <f t="shared" si="22"/>
        <v>0</v>
      </c>
      <c r="AA10" s="6">
        <f t="shared" si="11"/>
        <v>0</v>
      </c>
      <c r="AB10" s="7">
        <f t="shared" si="24"/>
        <v>0</v>
      </c>
      <c r="AC10" s="5">
        <f t="shared" si="24"/>
        <v>0</v>
      </c>
      <c r="AD10" s="6">
        <f t="shared" si="11"/>
        <v>0</v>
      </c>
      <c r="AE10" s="7">
        <f t="shared" si="26"/>
        <v>0</v>
      </c>
      <c r="AF10" s="5">
        <f t="shared" si="26"/>
        <v>0</v>
      </c>
      <c r="AG10" s="6">
        <f t="shared" si="11"/>
        <v>0</v>
      </c>
      <c r="AH10" s="7">
        <f t="shared" si="28"/>
        <v>0</v>
      </c>
      <c r="AI10" s="5">
        <f t="shared" si="28"/>
        <v>0</v>
      </c>
      <c r="AJ10" s="6">
        <f t="shared" si="11"/>
        <v>0</v>
      </c>
      <c r="AK10" s="7">
        <f t="shared" si="30"/>
        <v>0</v>
      </c>
      <c r="AL10" s="11">
        <f t="shared" si="35"/>
        <v>0</v>
      </c>
      <c r="AM10" s="12">
        <f t="shared" si="35"/>
        <v>0</v>
      </c>
      <c r="AN10" s="13">
        <f t="shared" si="35"/>
        <v>0</v>
      </c>
      <c r="AO10" s="37">
        <f t="shared" ref="AO10:BP10" si="40">AN10*(1+$BQ10)</f>
        <v>0</v>
      </c>
      <c r="AP10" s="37">
        <f t="shared" si="40"/>
        <v>0</v>
      </c>
      <c r="AQ10" s="37">
        <f t="shared" si="40"/>
        <v>0</v>
      </c>
      <c r="AR10" s="37">
        <f t="shared" si="40"/>
        <v>0</v>
      </c>
      <c r="AS10" s="37">
        <f t="shared" si="40"/>
        <v>0</v>
      </c>
      <c r="AT10" s="37">
        <f t="shared" si="40"/>
        <v>0</v>
      </c>
      <c r="AU10" s="37">
        <f t="shared" si="40"/>
        <v>0</v>
      </c>
      <c r="AV10" s="37">
        <f t="shared" si="40"/>
        <v>0</v>
      </c>
      <c r="AW10" s="37">
        <f t="shared" si="40"/>
        <v>0</v>
      </c>
      <c r="AX10" s="37">
        <f t="shared" si="40"/>
        <v>0</v>
      </c>
      <c r="AY10" s="37">
        <f t="shared" si="40"/>
        <v>0</v>
      </c>
      <c r="AZ10" s="37">
        <f t="shared" si="40"/>
        <v>0</v>
      </c>
      <c r="BA10" s="37">
        <f t="shared" si="40"/>
        <v>0</v>
      </c>
      <c r="BB10" s="37">
        <f t="shared" si="40"/>
        <v>0</v>
      </c>
      <c r="BC10" s="37">
        <f t="shared" si="40"/>
        <v>0</v>
      </c>
      <c r="BD10" s="37">
        <f t="shared" si="40"/>
        <v>0</v>
      </c>
      <c r="BE10" s="37">
        <f t="shared" si="40"/>
        <v>0</v>
      </c>
      <c r="BF10" s="37">
        <f t="shared" si="40"/>
        <v>0</v>
      </c>
      <c r="BG10" s="37">
        <f t="shared" si="40"/>
        <v>0</v>
      </c>
      <c r="BH10" s="37">
        <f t="shared" si="40"/>
        <v>0</v>
      </c>
      <c r="BI10" s="37">
        <f t="shared" si="40"/>
        <v>0</v>
      </c>
      <c r="BJ10" s="37">
        <f t="shared" si="40"/>
        <v>0</v>
      </c>
      <c r="BK10" s="37">
        <f t="shared" si="40"/>
        <v>0</v>
      </c>
      <c r="BL10" s="37">
        <f t="shared" si="40"/>
        <v>0</v>
      </c>
      <c r="BM10" s="37">
        <f t="shared" si="40"/>
        <v>0</v>
      </c>
      <c r="BN10" s="37">
        <f t="shared" si="40"/>
        <v>0</v>
      </c>
      <c r="BO10" s="37">
        <f t="shared" si="40"/>
        <v>0</v>
      </c>
      <c r="BP10" s="37">
        <f t="shared" si="40"/>
        <v>0</v>
      </c>
      <c r="BQ10" s="60">
        <v>0</v>
      </c>
    </row>
    <row r="11" spans="1:71" outlineLevel="1" x14ac:dyDescent="0.25">
      <c r="A11" s="3" t="s">
        <v>14</v>
      </c>
      <c r="B11" s="51">
        <v>0</v>
      </c>
      <c r="C11" s="62">
        <f t="shared" si="32"/>
        <v>0</v>
      </c>
      <c r="D11" s="55">
        <v>0</v>
      </c>
      <c r="E11" s="5">
        <f t="shared" si="33"/>
        <v>0</v>
      </c>
      <c r="F11" s="6">
        <f t="shared" si="34"/>
        <v>0</v>
      </c>
      <c r="G11" s="7">
        <f t="shared" si="38"/>
        <v>0</v>
      </c>
      <c r="H11" s="5">
        <f t="shared" si="10"/>
        <v>0</v>
      </c>
      <c r="I11" s="6">
        <f t="shared" si="11"/>
        <v>0</v>
      </c>
      <c r="J11" s="7">
        <f t="shared" si="12"/>
        <v>0</v>
      </c>
      <c r="K11" s="5">
        <f t="shared" si="12"/>
        <v>0</v>
      </c>
      <c r="L11" s="6">
        <f t="shared" si="11"/>
        <v>0</v>
      </c>
      <c r="M11" s="7">
        <f t="shared" si="14"/>
        <v>0</v>
      </c>
      <c r="N11" s="5">
        <f t="shared" si="14"/>
        <v>0</v>
      </c>
      <c r="O11" s="6">
        <f t="shared" si="11"/>
        <v>0</v>
      </c>
      <c r="P11" s="7">
        <f t="shared" si="16"/>
        <v>0</v>
      </c>
      <c r="Q11" s="5">
        <f t="shared" si="16"/>
        <v>0</v>
      </c>
      <c r="R11" s="6">
        <f t="shared" si="11"/>
        <v>0</v>
      </c>
      <c r="S11" s="7">
        <f t="shared" si="18"/>
        <v>0</v>
      </c>
      <c r="T11" s="5">
        <f t="shared" si="18"/>
        <v>0</v>
      </c>
      <c r="U11" s="6">
        <f t="shared" si="11"/>
        <v>0</v>
      </c>
      <c r="V11" s="7">
        <f t="shared" si="20"/>
        <v>0</v>
      </c>
      <c r="W11" s="5">
        <f t="shared" si="20"/>
        <v>0</v>
      </c>
      <c r="X11" s="6">
        <f t="shared" si="11"/>
        <v>0</v>
      </c>
      <c r="Y11" s="7">
        <f t="shared" si="22"/>
        <v>0</v>
      </c>
      <c r="Z11" s="5">
        <f t="shared" si="22"/>
        <v>0</v>
      </c>
      <c r="AA11" s="6">
        <f t="shared" si="11"/>
        <v>0</v>
      </c>
      <c r="AB11" s="7">
        <f t="shared" si="24"/>
        <v>0</v>
      </c>
      <c r="AC11" s="5">
        <f t="shared" si="24"/>
        <v>0</v>
      </c>
      <c r="AD11" s="6">
        <f t="shared" si="11"/>
        <v>0</v>
      </c>
      <c r="AE11" s="7">
        <f t="shared" si="26"/>
        <v>0</v>
      </c>
      <c r="AF11" s="5">
        <f t="shared" si="26"/>
        <v>0</v>
      </c>
      <c r="AG11" s="6">
        <f t="shared" si="11"/>
        <v>0</v>
      </c>
      <c r="AH11" s="7">
        <f t="shared" si="28"/>
        <v>0</v>
      </c>
      <c r="AI11" s="5">
        <f t="shared" si="28"/>
        <v>0</v>
      </c>
      <c r="AJ11" s="6">
        <f t="shared" si="11"/>
        <v>0</v>
      </c>
      <c r="AK11" s="7">
        <f t="shared" si="30"/>
        <v>0</v>
      </c>
      <c r="AL11" s="11">
        <f t="shared" si="35"/>
        <v>0</v>
      </c>
      <c r="AM11" s="12">
        <f t="shared" si="35"/>
        <v>0</v>
      </c>
      <c r="AN11" s="13">
        <f t="shared" si="35"/>
        <v>0</v>
      </c>
      <c r="AO11" s="37">
        <f t="shared" ref="AO11:BP11" si="41">AN11*(1+$BQ11)</f>
        <v>0</v>
      </c>
      <c r="AP11" s="37">
        <f t="shared" si="41"/>
        <v>0</v>
      </c>
      <c r="AQ11" s="37">
        <f t="shared" si="41"/>
        <v>0</v>
      </c>
      <c r="AR11" s="37">
        <f t="shared" si="41"/>
        <v>0</v>
      </c>
      <c r="AS11" s="37">
        <f t="shared" si="41"/>
        <v>0</v>
      </c>
      <c r="AT11" s="37">
        <f t="shared" si="41"/>
        <v>0</v>
      </c>
      <c r="AU11" s="37">
        <f t="shared" si="41"/>
        <v>0</v>
      </c>
      <c r="AV11" s="37">
        <f t="shared" si="41"/>
        <v>0</v>
      </c>
      <c r="AW11" s="37">
        <f t="shared" si="41"/>
        <v>0</v>
      </c>
      <c r="AX11" s="37">
        <f t="shared" si="41"/>
        <v>0</v>
      </c>
      <c r="AY11" s="37">
        <f t="shared" si="41"/>
        <v>0</v>
      </c>
      <c r="AZ11" s="37">
        <f t="shared" si="41"/>
        <v>0</v>
      </c>
      <c r="BA11" s="37">
        <f t="shared" si="41"/>
        <v>0</v>
      </c>
      <c r="BB11" s="37">
        <f t="shared" si="41"/>
        <v>0</v>
      </c>
      <c r="BC11" s="37">
        <f t="shared" si="41"/>
        <v>0</v>
      </c>
      <c r="BD11" s="37">
        <f t="shared" si="41"/>
        <v>0</v>
      </c>
      <c r="BE11" s="37">
        <f t="shared" si="41"/>
        <v>0</v>
      </c>
      <c r="BF11" s="37">
        <f t="shared" si="41"/>
        <v>0</v>
      </c>
      <c r="BG11" s="37">
        <f t="shared" si="41"/>
        <v>0</v>
      </c>
      <c r="BH11" s="37">
        <f t="shared" si="41"/>
        <v>0</v>
      </c>
      <c r="BI11" s="37">
        <f t="shared" si="41"/>
        <v>0</v>
      </c>
      <c r="BJ11" s="37">
        <f t="shared" si="41"/>
        <v>0</v>
      </c>
      <c r="BK11" s="37">
        <f t="shared" si="41"/>
        <v>0</v>
      </c>
      <c r="BL11" s="37">
        <f t="shared" si="41"/>
        <v>0</v>
      </c>
      <c r="BM11" s="37">
        <f t="shared" si="41"/>
        <v>0</v>
      </c>
      <c r="BN11" s="37">
        <f t="shared" si="41"/>
        <v>0</v>
      </c>
      <c r="BO11" s="37">
        <f t="shared" si="41"/>
        <v>0</v>
      </c>
      <c r="BP11" s="37">
        <f t="shared" si="41"/>
        <v>0</v>
      </c>
      <c r="BQ11" s="60">
        <v>0.01</v>
      </c>
    </row>
    <row r="12" spans="1:71" outlineLevel="1" x14ac:dyDescent="0.25">
      <c r="A12" s="3" t="s">
        <v>15</v>
      </c>
      <c r="B12" s="51">
        <v>0</v>
      </c>
      <c r="C12" s="62">
        <f t="shared" si="32"/>
        <v>0</v>
      </c>
      <c r="D12" s="55">
        <v>0</v>
      </c>
      <c r="E12" s="5">
        <f t="shared" si="33"/>
        <v>0</v>
      </c>
      <c r="F12" s="6">
        <f t="shared" si="34"/>
        <v>0</v>
      </c>
      <c r="G12" s="7">
        <f t="shared" si="38"/>
        <v>0</v>
      </c>
      <c r="H12" s="5">
        <f t="shared" si="10"/>
        <v>0</v>
      </c>
      <c r="I12" s="6">
        <f t="shared" si="11"/>
        <v>0</v>
      </c>
      <c r="J12" s="7">
        <f t="shared" si="12"/>
        <v>0</v>
      </c>
      <c r="K12" s="5">
        <f t="shared" si="12"/>
        <v>0</v>
      </c>
      <c r="L12" s="6">
        <f t="shared" si="11"/>
        <v>0</v>
      </c>
      <c r="M12" s="7">
        <f t="shared" si="14"/>
        <v>0</v>
      </c>
      <c r="N12" s="5">
        <f t="shared" si="14"/>
        <v>0</v>
      </c>
      <c r="O12" s="6">
        <f t="shared" si="11"/>
        <v>0</v>
      </c>
      <c r="P12" s="7">
        <f t="shared" si="16"/>
        <v>0</v>
      </c>
      <c r="Q12" s="5">
        <f t="shared" si="16"/>
        <v>0</v>
      </c>
      <c r="R12" s="6">
        <f t="shared" si="11"/>
        <v>0</v>
      </c>
      <c r="S12" s="7">
        <f t="shared" si="18"/>
        <v>0</v>
      </c>
      <c r="T12" s="5">
        <f t="shared" si="18"/>
        <v>0</v>
      </c>
      <c r="U12" s="6">
        <f t="shared" si="11"/>
        <v>0</v>
      </c>
      <c r="V12" s="7">
        <f t="shared" si="20"/>
        <v>0</v>
      </c>
      <c r="W12" s="5">
        <f t="shared" si="20"/>
        <v>0</v>
      </c>
      <c r="X12" s="6">
        <f t="shared" si="11"/>
        <v>0</v>
      </c>
      <c r="Y12" s="7">
        <f t="shared" si="22"/>
        <v>0</v>
      </c>
      <c r="Z12" s="5">
        <f t="shared" si="22"/>
        <v>0</v>
      </c>
      <c r="AA12" s="6">
        <f t="shared" si="11"/>
        <v>0</v>
      </c>
      <c r="AB12" s="7">
        <f t="shared" si="24"/>
        <v>0</v>
      </c>
      <c r="AC12" s="5">
        <f t="shared" si="24"/>
        <v>0</v>
      </c>
      <c r="AD12" s="6">
        <f t="shared" si="11"/>
        <v>0</v>
      </c>
      <c r="AE12" s="7">
        <f t="shared" si="26"/>
        <v>0</v>
      </c>
      <c r="AF12" s="5">
        <f t="shared" si="26"/>
        <v>0</v>
      </c>
      <c r="AG12" s="6">
        <f t="shared" si="11"/>
        <v>0</v>
      </c>
      <c r="AH12" s="7">
        <f t="shared" si="28"/>
        <v>0</v>
      </c>
      <c r="AI12" s="5">
        <f t="shared" si="28"/>
        <v>0</v>
      </c>
      <c r="AJ12" s="6">
        <f t="shared" si="11"/>
        <v>0</v>
      </c>
      <c r="AK12" s="7">
        <f t="shared" si="30"/>
        <v>0</v>
      </c>
      <c r="AL12" s="11">
        <f t="shared" si="35"/>
        <v>0</v>
      </c>
      <c r="AM12" s="12">
        <f t="shared" si="35"/>
        <v>0</v>
      </c>
      <c r="AN12" s="13">
        <f t="shared" si="35"/>
        <v>0</v>
      </c>
      <c r="AO12" s="37">
        <f t="shared" ref="AO12:BP12" si="42">AN12*(1+$BQ12)</f>
        <v>0</v>
      </c>
      <c r="AP12" s="37">
        <f t="shared" si="42"/>
        <v>0</v>
      </c>
      <c r="AQ12" s="37">
        <f t="shared" si="42"/>
        <v>0</v>
      </c>
      <c r="AR12" s="37">
        <f t="shared" si="42"/>
        <v>0</v>
      </c>
      <c r="AS12" s="37">
        <f t="shared" si="42"/>
        <v>0</v>
      </c>
      <c r="AT12" s="37">
        <f t="shared" si="42"/>
        <v>0</v>
      </c>
      <c r="AU12" s="37">
        <f t="shared" si="42"/>
        <v>0</v>
      </c>
      <c r="AV12" s="37">
        <f t="shared" si="42"/>
        <v>0</v>
      </c>
      <c r="AW12" s="37">
        <f t="shared" si="42"/>
        <v>0</v>
      </c>
      <c r="AX12" s="37">
        <f t="shared" si="42"/>
        <v>0</v>
      </c>
      <c r="AY12" s="37">
        <f t="shared" si="42"/>
        <v>0</v>
      </c>
      <c r="AZ12" s="37">
        <f t="shared" si="42"/>
        <v>0</v>
      </c>
      <c r="BA12" s="37">
        <f t="shared" si="42"/>
        <v>0</v>
      </c>
      <c r="BB12" s="37">
        <f t="shared" si="42"/>
        <v>0</v>
      </c>
      <c r="BC12" s="37">
        <f t="shared" si="42"/>
        <v>0</v>
      </c>
      <c r="BD12" s="37">
        <f t="shared" si="42"/>
        <v>0</v>
      </c>
      <c r="BE12" s="37">
        <f t="shared" si="42"/>
        <v>0</v>
      </c>
      <c r="BF12" s="37">
        <f t="shared" si="42"/>
        <v>0</v>
      </c>
      <c r="BG12" s="37">
        <f t="shared" si="42"/>
        <v>0</v>
      </c>
      <c r="BH12" s="37">
        <f t="shared" si="42"/>
        <v>0</v>
      </c>
      <c r="BI12" s="37">
        <f t="shared" si="42"/>
        <v>0</v>
      </c>
      <c r="BJ12" s="37">
        <f t="shared" si="42"/>
        <v>0</v>
      </c>
      <c r="BK12" s="37">
        <f t="shared" si="42"/>
        <v>0</v>
      </c>
      <c r="BL12" s="37">
        <f t="shared" si="42"/>
        <v>0</v>
      </c>
      <c r="BM12" s="37">
        <f t="shared" si="42"/>
        <v>0</v>
      </c>
      <c r="BN12" s="37">
        <f t="shared" si="42"/>
        <v>0</v>
      </c>
      <c r="BO12" s="37">
        <f t="shared" si="42"/>
        <v>0</v>
      </c>
      <c r="BP12" s="37">
        <f t="shared" si="42"/>
        <v>0</v>
      </c>
      <c r="BQ12" s="60">
        <v>0.02</v>
      </c>
    </row>
    <row r="13" spans="1:71" outlineLevel="1" x14ac:dyDescent="0.25">
      <c r="A13" s="3" t="s">
        <v>16</v>
      </c>
      <c r="B13" s="51">
        <v>0</v>
      </c>
      <c r="C13" s="62">
        <f t="shared" si="32"/>
        <v>0</v>
      </c>
      <c r="D13" s="55">
        <v>0</v>
      </c>
      <c r="E13" s="5">
        <f>B13</f>
        <v>0</v>
      </c>
      <c r="F13" s="6">
        <f t="shared" si="34"/>
        <v>0</v>
      </c>
      <c r="G13" s="7">
        <f t="shared" si="38"/>
        <v>0</v>
      </c>
      <c r="H13" s="5">
        <f t="shared" si="10"/>
        <v>0</v>
      </c>
      <c r="I13" s="6">
        <f t="shared" si="11"/>
        <v>0</v>
      </c>
      <c r="J13" s="7">
        <f t="shared" si="12"/>
        <v>0</v>
      </c>
      <c r="K13" s="5">
        <f t="shared" si="12"/>
        <v>0</v>
      </c>
      <c r="L13" s="6">
        <f t="shared" si="11"/>
        <v>0</v>
      </c>
      <c r="M13" s="7">
        <f t="shared" si="14"/>
        <v>0</v>
      </c>
      <c r="N13" s="5">
        <f t="shared" si="14"/>
        <v>0</v>
      </c>
      <c r="O13" s="6">
        <f t="shared" si="11"/>
        <v>0</v>
      </c>
      <c r="P13" s="7">
        <f t="shared" si="16"/>
        <v>0</v>
      </c>
      <c r="Q13" s="5">
        <f t="shared" si="16"/>
        <v>0</v>
      </c>
      <c r="R13" s="6">
        <f t="shared" si="11"/>
        <v>0</v>
      </c>
      <c r="S13" s="7">
        <f t="shared" si="18"/>
        <v>0</v>
      </c>
      <c r="T13" s="5">
        <f t="shared" si="18"/>
        <v>0</v>
      </c>
      <c r="U13" s="6">
        <f t="shared" si="11"/>
        <v>0</v>
      </c>
      <c r="V13" s="7">
        <f t="shared" si="20"/>
        <v>0</v>
      </c>
      <c r="W13" s="5">
        <f t="shared" si="20"/>
        <v>0</v>
      </c>
      <c r="X13" s="6">
        <f t="shared" si="11"/>
        <v>0</v>
      </c>
      <c r="Y13" s="7">
        <f t="shared" si="22"/>
        <v>0</v>
      </c>
      <c r="Z13" s="5">
        <f t="shared" si="22"/>
        <v>0</v>
      </c>
      <c r="AA13" s="6">
        <f t="shared" si="11"/>
        <v>0</v>
      </c>
      <c r="AB13" s="7">
        <f t="shared" si="24"/>
        <v>0</v>
      </c>
      <c r="AC13" s="5">
        <f t="shared" si="24"/>
        <v>0</v>
      </c>
      <c r="AD13" s="6">
        <f t="shared" si="11"/>
        <v>0</v>
      </c>
      <c r="AE13" s="7">
        <f t="shared" si="26"/>
        <v>0</v>
      </c>
      <c r="AF13" s="5">
        <f t="shared" si="26"/>
        <v>0</v>
      </c>
      <c r="AG13" s="6">
        <f t="shared" si="11"/>
        <v>0</v>
      </c>
      <c r="AH13" s="7">
        <f t="shared" si="28"/>
        <v>0</v>
      </c>
      <c r="AI13" s="5">
        <f t="shared" si="28"/>
        <v>0</v>
      </c>
      <c r="AJ13" s="6">
        <f t="shared" si="11"/>
        <v>0</v>
      </c>
      <c r="AK13" s="7">
        <f t="shared" si="30"/>
        <v>0</v>
      </c>
      <c r="AL13" s="11">
        <f t="shared" si="35"/>
        <v>0</v>
      </c>
      <c r="AM13" s="12">
        <f t="shared" si="35"/>
        <v>0</v>
      </c>
      <c r="AN13" s="13">
        <f t="shared" si="35"/>
        <v>0</v>
      </c>
      <c r="AO13" s="37">
        <f t="shared" ref="AO13:BP13" si="43">AN13*(1+$BQ13)</f>
        <v>0</v>
      </c>
      <c r="AP13" s="37">
        <f t="shared" si="43"/>
        <v>0</v>
      </c>
      <c r="AQ13" s="37">
        <f t="shared" si="43"/>
        <v>0</v>
      </c>
      <c r="AR13" s="37">
        <f t="shared" si="43"/>
        <v>0</v>
      </c>
      <c r="AS13" s="37">
        <f t="shared" si="43"/>
        <v>0</v>
      </c>
      <c r="AT13" s="37">
        <f t="shared" si="43"/>
        <v>0</v>
      </c>
      <c r="AU13" s="37">
        <f t="shared" si="43"/>
        <v>0</v>
      </c>
      <c r="AV13" s="37">
        <f t="shared" si="43"/>
        <v>0</v>
      </c>
      <c r="AW13" s="37">
        <f t="shared" si="43"/>
        <v>0</v>
      </c>
      <c r="AX13" s="37">
        <f t="shared" si="43"/>
        <v>0</v>
      </c>
      <c r="AY13" s="37">
        <f t="shared" si="43"/>
        <v>0</v>
      </c>
      <c r="AZ13" s="37">
        <f t="shared" si="43"/>
        <v>0</v>
      </c>
      <c r="BA13" s="37">
        <f t="shared" si="43"/>
        <v>0</v>
      </c>
      <c r="BB13" s="37">
        <f t="shared" si="43"/>
        <v>0</v>
      </c>
      <c r="BC13" s="37">
        <f t="shared" si="43"/>
        <v>0</v>
      </c>
      <c r="BD13" s="37">
        <f t="shared" si="43"/>
        <v>0</v>
      </c>
      <c r="BE13" s="37">
        <f t="shared" si="43"/>
        <v>0</v>
      </c>
      <c r="BF13" s="37">
        <f t="shared" si="43"/>
        <v>0</v>
      </c>
      <c r="BG13" s="37">
        <f t="shared" si="43"/>
        <v>0</v>
      </c>
      <c r="BH13" s="37">
        <f t="shared" si="43"/>
        <v>0</v>
      </c>
      <c r="BI13" s="37">
        <f t="shared" si="43"/>
        <v>0</v>
      </c>
      <c r="BJ13" s="37">
        <f t="shared" si="43"/>
        <v>0</v>
      </c>
      <c r="BK13" s="37">
        <f t="shared" si="43"/>
        <v>0</v>
      </c>
      <c r="BL13" s="37">
        <f t="shared" si="43"/>
        <v>0</v>
      </c>
      <c r="BM13" s="37">
        <f t="shared" si="43"/>
        <v>0</v>
      </c>
      <c r="BN13" s="37">
        <f t="shared" si="43"/>
        <v>0</v>
      </c>
      <c r="BO13" s="37">
        <f t="shared" si="43"/>
        <v>0</v>
      </c>
      <c r="BP13" s="37">
        <f t="shared" si="43"/>
        <v>0</v>
      </c>
      <c r="BQ13" s="60">
        <v>5.0000000000000001E-3</v>
      </c>
    </row>
    <row r="14" spans="1:71" outlineLevel="1" x14ac:dyDescent="0.25">
      <c r="A14" s="3" t="s">
        <v>17</v>
      </c>
      <c r="B14" s="51">
        <v>0</v>
      </c>
      <c r="C14" s="62">
        <f t="shared" si="32"/>
        <v>0</v>
      </c>
      <c r="D14" s="55">
        <v>0</v>
      </c>
      <c r="E14" s="5">
        <f t="shared" ref="E14:E21" si="44">B14</f>
        <v>0</v>
      </c>
      <c r="F14" s="6">
        <f t="shared" si="34"/>
        <v>0</v>
      </c>
      <c r="G14" s="7">
        <f t="shared" si="38"/>
        <v>0</v>
      </c>
      <c r="H14" s="5">
        <f t="shared" si="10"/>
        <v>0</v>
      </c>
      <c r="I14" s="6">
        <f t="shared" si="11"/>
        <v>0</v>
      </c>
      <c r="J14" s="7">
        <f t="shared" si="12"/>
        <v>0</v>
      </c>
      <c r="K14" s="5">
        <f t="shared" si="12"/>
        <v>0</v>
      </c>
      <c r="L14" s="6">
        <f t="shared" si="11"/>
        <v>0</v>
      </c>
      <c r="M14" s="7">
        <f t="shared" si="14"/>
        <v>0</v>
      </c>
      <c r="N14" s="5">
        <f t="shared" si="14"/>
        <v>0</v>
      </c>
      <c r="O14" s="6">
        <f t="shared" si="11"/>
        <v>0</v>
      </c>
      <c r="P14" s="7">
        <f t="shared" si="16"/>
        <v>0</v>
      </c>
      <c r="Q14" s="5">
        <f t="shared" si="16"/>
        <v>0</v>
      </c>
      <c r="R14" s="6">
        <f t="shared" si="11"/>
        <v>0</v>
      </c>
      <c r="S14" s="7">
        <f t="shared" si="18"/>
        <v>0</v>
      </c>
      <c r="T14" s="5">
        <f t="shared" si="18"/>
        <v>0</v>
      </c>
      <c r="U14" s="6">
        <f t="shared" si="11"/>
        <v>0</v>
      </c>
      <c r="V14" s="7">
        <f t="shared" si="20"/>
        <v>0</v>
      </c>
      <c r="W14" s="5">
        <f t="shared" si="20"/>
        <v>0</v>
      </c>
      <c r="X14" s="6">
        <f t="shared" si="11"/>
        <v>0</v>
      </c>
      <c r="Y14" s="7">
        <f t="shared" si="22"/>
        <v>0</v>
      </c>
      <c r="Z14" s="5">
        <f t="shared" si="22"/>
        <v>0</v>
      </c>
      <c r="AA14" s="6">
        <f t="shared" si="11"/>
        <v>0</v>
      </c>
      <c r="AB14" s="7">
        <f t="shared" si="24"/>
        <v>0</v>
      </c>
      <c r="AC14" s="5">
        <f t="shared" si="24"/>
        <v>0</v>
      </c>
      <c r="AD14" s="6">
        <f t="shared" si="11"/>
        <v>0</v>
      </c>
      <c r="AE14" s="7">
        <f t="shared" si="26"/>
        <v>0</v>
      </c>
      <c r="AF14" s="5">
        <f t="shared" si="26"/>
        <v>0</v>
      </c>
      <c r="AG14" s="6">
        <f t="shared" si="11"/>
        <v>0</v>
      </c>
      <c r="AH14" s="7">
        <f t="shared" si="28"/>
        <v>0</v>
      </c>
      <c r="AI14" s="5">
        <f t="shared" si="28"/>
        <v>0</v>
      </c>
      <c r="AJ14" s="6">
        <f t="shared" si="11"/>
        <v>0</v>
      </c>
      <c r="AK14" s="7">
        <f t="shared" si="30"/>
        <v>0</v>
      </c>
      <c r="AL14" s="11">
        <f t="shared" si="35"/>
        <v>0</v>
      </c>
      <c r="AM14" s="12">
        <f t="shared" si="35"/>
        <v>0</v>
      </c>
      <c r="AN14" s="13">
        <f t="shared" si="35"/>
        <v>0</v>
      </c>
      <c r="AO14" s="37">
        <f t="shared" ref="AO14:BP14" si="45">AN14*(1+$BQ14)</f>
        <v>0</v>
      </c>
      <c r="AP14" s="37">
        <f t="shared" si="45"/>
        <v>0</v>
      </c>
      <c r="AQ14" s="37">
        <f t="shared" si="45"/>
        <v>0</v>
      </c>
      <c r="AR14" s="37">
        <f t="shared" si="45"/>
        <v>0</v>
      </c>
      <c r="AS14" s="37">
        <f t="shared" si="45"/>
        <v>0</v>
      </c>
      <c r="AT14" s="37">
        <f t="shared" si="45"/>
        <v>0</v>
      </c>
      <c r="AU14" s="37">
        <f t="shared" si="45"/>
        <v>0</v>
      </c>
      <c r="AV14" s="37">
        <f t="shared" si="45"/>
        <v>0</v>
      </c>
      <c r="AW14" s="37">
        <f t="shared" si="45"/>
        <v>0</v>
      </c>
      <c r="AX14" s="37">
        <f t="shared" si="45"/>
        <v>0</v>
      </c>
      <c r="AY14" s="37">
        <f t="shared" si="45"/>
        <v>0</v>
      </c>
      <c r="AZ14" s="37">
        <f t="shared" si="45"/>
        <v>0</v>
      </c>
      <c r="BA14" s="37">
        <f t="shared" si="45"/>
        <v>0</v>
      </c>
      <c r="BB14" s="37">
        <f t="shared" si="45"/>
        <v>0</v>
      </c>
      <c r="BC14" s="37">
        <f t="shared" si="45"/>
        <v>0</v>
      </c>
      <c r="BD14" s="37">
        <f t="shared" si="45"/>
        <v>0</v>
      </c>
      <c r="BE14" s="37">
        <f t="shared" si="45"/>
        <v>0</v>
      </c>
      <c r="BF14" s="37">
        <f t="shared" si="45"/>
        <v>0</v>
      </c>
      <c r="BG14" s="37">
        <f t="shared" si="45"/>
        <v>0</v>
      </c>
      <c r="BH14" s="37">
        <f t="shared" si="45"/>
        <v>0</v>
      </c>
      <c r="BI14" s="37">
        <f t="shared" si="45"/>
        <v>0</v>
      </c>
      <c r="BJ14" s="37">
        <f t="shared" si="45"/>
        <v>0</v>
      </c>
      <c r="BK14" s="37">
        <f t="shared" si="45"/>
        <v>0</v>
      </c>
      <c r="BL14" s="37">
        <f t="shared" si="45"/>
        <v>0</v>
      </c>
      <c r="BM14" s="37">
        <f t="shared" si="45"/>
        <v>0</v>
      </c>
      <c r="BN14" s="37">
        <f t="shared" si="45"/>
        <v>0</v>
      </c>
      <c r="BO14" s="37">
        <f t="shared" si="45"/>
        <v>0</v>
      </c>
      <c r="BP14" s="37">
        <f t="shared" si="45"/>
        <v>0</v>
      </c>
      <c r="BQ14" s="60">
        <v>0</v>
      </c>
    </row>
    <row r="15" spans="1:71" outlineLevel="1" x14ac:dyDescent="0.25">
      <c r="A15" s="3" t="s">
        <v>18</v>
      </c>
      <c r="B15" s="51">
        <v>0</v>
      </c>
      <c r="C15" s="62">
        <f t="shared" si="32"/>
        <v>0</v>
      </c>
      <c r="D15" s="55">
        <v>0</v>
      </c>
      <c r="E15" s="5">
        <f t="shared" si="44"/>
        <v>0</v>
      </c>
      <c r="F15" s="6">
        <f t="shared" si="34"/>
        <v>0</v>
      </c>
      <c r="G15" s="7">
        <f t="shared" si="38"/>
        <v>0</v>
      </c>
      <c r="H15" s="5">
        <f t="shared" si="10"/>
        <v>0</v>
      </c>
      <c r="I15" s="6">
        <f t="shared" si="11"/>
        <v>0</v>
      </c>
      <c r="J15" s="7">
        <f t="shared" si="12"/>
        <v>0</v>
      </c>
      <c r="K15" s="5">
        <f t="shared" si="12"/>
        <v>0</v>
      </c>
      <c r="L15" s="6">
        <f t="shared" si="11"/>
        <v>0</v>
      </c>
      <c r="M15" s="7">
        <f t="shared" si="14"/>
        <v>0</v>
      </c>
      <c r="N15" s="5">
        <f t="shared" si="14"/>
        <v>0</v>
      </c>
      <c r="O15" s="6">
        <f t="shared" si="11"/>
        <v>0</v>
      </c>
      <c r="P15" s="7">
        <f t="shared" si="16"/>
        <v>0</v>
      </c>
      <c r="Q15" s="5">
        <f t="shared" si="16"/>
        <v>0</v>
      </c>
      <c r="R15" s="6">
        <f t="shared" si="11"/>
        <v>0</v>
      </c>
      <c r="S15" s="7">
        <f t="shared" si="18"/>
        <v>0</v>
      </c>
      <c r="T15" s="5">
        <f t="shared" si="18"/>
        <v>0</v>
      </c>
      <c r="U15" s="6">
        <f t="shared" si="11"/>
        <v>0</v>
      </c>
      <c r="V15" s="7">
        <f t="shared" si="20"/>
        <v>0</v>
      </c>
      <c r="W15" s="5">
        <f t="shared" si="20"/>
        <v>0</v>
      </c>
      <c r="X15" s="6">
        <f t="shared" si="11"/>
        <v>0</v>
      </c>
      <c r="Y15" s="7">
        <f t="shared" si="22"/>
        <v>0</v>
      </c>
      <c r="Z15" s="5">
        <f t="shared" si="22"/>
        <v>0</v>
      </c>
      <c r="AA15" s="6">
        <f t="shared" si="11"/>
        <v>0</v>
      </c>
      <c r="AB15" s="7">
        <f t="shared" si="24"/>
        <v>0</v>
      </c>
      <c r="AC15" s="5">
        <f t="shared" si="24"/>
        <v>0</v>
      </c>
      <c r="AD15" s="6">
        <f t="shared" si="11"/>
        <v>0</v>
      </c>
      <c r="AE15" s="7">
        <f t="shared" si="26"/>
        <v>0</v>
      </c>
      <c r="AF15" s="5">
        <f t="shared" si="26"/>
        <v>0</v>
      </c>
      <c r="AG15" s="6">
        <f t="shared" si="11"/>
        <v>0</v>
      </c>
      <c r="AH15" s="7">
        <f t="shared" si="28"/>
        <v>0</v>
      </c>
      <c r="AI15" s="5">
        <f t="shared" si="28"/>
        <v>0</v>
      </c>
      <c r="AJ15" s="6">
        <f t="shared" si="11"/>
        <v>0</v>
      </c>
      <c r="AK15" s="7">
        <f t="shared" si="30"/>
        <v>0</v>
      </c>
      <c r="AL15" s="11">
        <f t="shared" si="35"/>
        <v>0</v>
      </c>
      <c r="AM15" s="12">
        <f t="shared" si="35"/>
        <v>0</v>
      </c>
      <c r="AN15" s="13">
        <f t="shared" si="35"/>
        <v>0</v>
      </c>
      <c r="AO15" s="37">
        <f t="shared" ref="AO15:BP15" si="46">AN15*(1+$BQ15)</f>
        <v>0</v>
      </c>
      <c r="AP15" s="37">
        <f t="shared" si="46"/>
        <v>0</v>
      </c>
      <c r="AQ15" s="37">
        <f t="shared" si="46"/>
        <v>0</v>
      </c>
      <c r="AR15" s="37">
        <f t="shared" si="46"/>
        <v>0</v>
      </c>
      <c r="AS15" s="37">
        <f t="shared" si="46"/>
        <v>0</v>
      </c>
      <c r="AT15" s="37">
        <f t="shared" si="46"/>
        <v>0</v>
      </c>
      <c r="AU15" s="37">
        <f t="shared" si="46"/>
        <v>0</v>
      </c>
      <c r="AV15" s="37">
        <f t="shared" si="46"/>
        <v>0</v>
      </c>
      <c r="AW15" s="37">
        <f t="shared" si="46"/>
        <v>0</v>
      </c>
      <c r="AX15" s="37">
        <f t="shared" si="46"/>
        <v>0</v>
      </c>
      <c r="AY15" s="37">
        <f t="shared" si="46"/>
        <v>0</v>
      </c>
      <c r="AZ15" s="37">
        <f t="shared" si="46"/>
        <v>0</v>
      </c>
      <c r="BA15" s="37">
        <f t="shared" si="46"/>
        <v>0</v>
      </c>
      <c r="BB15" s="37">
        <f t="shared" si="46"/>
        <v>0</v>
      </c>
      <c r="BC15" s="37">
        <f t="shared" si="46"/>
        <v>0</v>
      </c>
      <c r="BD15" s="37">
        <f t="shared" si="46"/>
        <v>0</v>
      </c>
      <c r="BE15" s="37">
        <f t="shared" si="46"/>
        <v>0</v>
      </c>
      <c r="BF15" s="37">
        <f t="shared" si="46"/>
        <v>0</v>
      </c>
      <c r="BG15" s="37">
        <f t="shared" si="46"/>
        <v>0</v>
      </c>
      <c r="BH15" s="37">
        <f t="shared" si="46"/>
        <v>0</v>
      </c>
      <c r="BI15" s="37">
        <f t="shared" si="46"/>
        <v>0</v>
      </c>
      <c r="BJ15" s="37">
        <f t="shared" si="46"/>
        <v>0</v>
      </c>
      <c r="BK15" s="37">
        <f t="shared" si="46"/>
        <v>0</v>
      </c>
      <c r="BL15" s="37">
        <f t="shared" si="46"/>
        <v>0</v>
      </c>
      <c r="BM15" s="37">
        <f t="shared" si="46"/>
        <v>0</v>
      </c>
      <c r="BN15" s="37">
        <f t="shared" si="46"/>
        <v>0</v>
      </c>
      <c r="BO15" s="37">
        <f t="shared" si="46"/>
        <v>0</v>
      </c>
      <c r="BP15" s="37">
        <f t="shared" si="46"/>
        <v>0</v>
      </c>
      <c r="BQ15" s="60">
        <v>0.02</v>
      </c>
    </row>
    <row r="16" spans="1:71" outlineLevel="1" x14ac:dyDescent="0.25">
      <c r="A16" s="3" t="s">
        <v>19</v>
      </c>
      <c r="B16" s="51">
        <v>0</v>
      </c>
      <c r="C16" s="62">
        <f t="shared" si="32"/>
        <v>0</v>
      </c>
      <c r="D16" s="55">
        <v>0</v>
      </c>
      <c r="E16" s="5">
        <f t="shared" si="44"/>
        <v>0</v>
      </c>
      <c r="F16" s="6">
        <f t="shared" si="34"/>
        <v>0</v>
      </c>
      <c r="G16" s="7">
        <f t="shared" si="38"/>
        <v>0</v>
      </c>
      <c r="H16" s="5">
        <f t="shared" si="10"/>
        <v>0</v>
      </c>
      <c r="I16" s="6">
        <f t="shared" si="11"/>
        <v>0</v>
      </c>
      <c r="J16" s="7">
        <f t="shared" si="12"/>
        <v>0</v>
      </c>
      <c r="K16" s="5">
        <f t="shared" si="12"/>
        <v>0</v>
      </c>
      <c r="L16" s="6">
        <f t="shared" si="11"/>
        <v>0</v>
      </c>
      <c r="M16" s="7">
        <f t="shared" si="14"/>
        <v>0</v>
      </c>
      <c r="N16" s="5">
        <f t="shared" si="14"/>
        <v>0</v>
      </c>
      <c r="O16" s="6">
        <f t="shared" si="11"/>
        <v>0</v>
      </c>
      <c r="P16" s="7">
        <f t="shared" si="16"/>
        <v>0</v>
      </c>
      <c r="Q16" s="5">
        <f t="shared" si="16"/>
        <v>0</v>
      </c>
      <c r="R16" s="6">
        <f t="shared" si="11"/>
        <v>0</v>
      </c>
      <c r="S16" s="7">
        <f t="shared" si="18"/>
        <v>0</v>
      </c>
      <c r="T16" s="5">
        <f t="shared" si="18"/>
        <v>0</v>
      </c>
      <c r="U16" s="6">
        <f t="shared" si="11"/>
        <v>0</v>
      </c>
      <c r="V16" s="7">
        <f t="shared" si="20"/>
        <v>0</v>
      </c>
      <c r="W16" s="5">
        <f t="shared" si="20"/>
        <v>0</v>
      </c>
      <c r="X16" s="6">
        <f t="shared" si="11"/>
        <v>0</v>
      </c>
      <c r="Y16" s="7">
        <f t="shared" si="22"/>
        <v>0</v>
      </c>
      <c r="Z16" s="5">
        <f t="shared" si="22"/>
        <v>0</v>
      </c>
      <c r="AA16" s="6">
        <f t="shared" si="11"/>
        <v>0</v>
      </c>
      <c r="AB16" s="7">
        <f t="shared" si="24"/>
        <v>0</v>
      </c>
      <c r="AC16" s="5">
        <f t="shared" si="24"/>
        <v>0</v>
      </c>
      <c r="AD16" s="6">
        <f t="shared" si="11"/>
        <v>0</v>
      </c>
      <c r="AE16" s="7">
        <f t="shared" si="26"/>
        <v>0</v>
      </c>
      <c r="AF16" s="5">
        <f t="shared" si="26"/>
        <v>0</v>
      </c>
      <c r="AG16" s="6">
        <f t="shared" si="11"/>
        <v>0</v>
      </c>
      <c r="AH16" s="7">
        <f t="shared" si="28"/>
        <v>0</v>
      </c>
      <c r="AI16" s="5">
        <f t="shared" si="28"/>
        <v>0</v>
      </c>
      <c r="AJ16" s="6">
        <f t="shared" si="11"/>
        <v>0</v>
      </c>
      <c r="AK16" s="7">
        <f t="shared" si="30"/>
        <v>0</v>
      </c>
      <c r="AL16" s="11">
        <f t="shared" si="35"/>
        <v>0</v>
      </c>
      <c r="AM16" s="12">
        <f t="shared" si="35"/>
        <v>0</v>
      </c>
      <c r="AN16" s="13">
        <f t="shared" si="35"/>
        <v>0</v>
      </c>
      <c r="AO16" s="37">
        <f t="shared" ref="AO16:BP16" si="47">AN16*(1+$BQ16)</f>
        <v>0</v>
      </c>
      <c r="AP16" s="37">
        <f t="shared" si="47"/>
        <v>0</v>
      </c>
      <c r="AQ16" s="37">
        <f t="shared" si="47"/>
        <v>0</v>
      </c>
      <c r="AR16" s="37">
        <f t="shared" si="47"/>
        <v>0</v>
      </c>
      <c r="AS16" s="37">
        <f t="shared" si="47"/>
        <v>0</v>
      </c>
      <c r="AT16" s="37">
        <f t="shared" si="47"/>
        <v>0</v>
      </c>
      <c r="AU16" s="37">
        <f t="shared" si="47"/>
        <v>0</v>
      </c>
      <c r="AV16" s="37">
        <f t="shared" si="47"/>
        <v>0</v>
      </c>
      <c r="AW16" s="37">
        <f t="shared" si="47"/>
        <v>0</v>
      </c>
      <c r="AX16" s="37">
        <f t="shared" si="47"/>
        <v>0</v>
      </c>
      <c r="AY16" s="37">
        <f t="shared" si="47"/>
        <v>0</v>
      </c>
      <c r="AZ16" s="37">
        <f t="shared" si="47"/>
        <v>0</v>
      </c>
      <c r="BA16" s="37">
        <f t="shared" si="47"/>
        <v>0</v>
      </c>
      <c r="BB16" s="37">
        <f t="shared" si="47"/>
        <v>0</v>
      </c>
      <c r="BC16" s="37">
        <f t="shared" si="47"/>
        <v>0</v>
      </c>
      <c r="BD16" s="37">
        <f t="shared" si="47"/>
        <v>0</v>
      </c>
      <c r="BE16" s="37">
        <f t="shared" si="47"/>
        <v>0</v>
      </c>
      <c r="BF16" s="37">
        <f t="shared" si="47"/>
        <v>0</v>
      </c>
      <c r="BG16" s="37">
        <f t="shared" si="47"/>
        <v>0</v>
      </c>
      <c r="BH16" s="37">
        <f t="shared" si="47"/>
        <v>0</v>
      </c>
      <c r="BI16" s="37">
        <f t="shared" si="47"/>
        <v>0</v>
      </c>
      <c r="BJ16" s="37">
        <f t="shared" si="47"/>
        <v>0</v>
      </c>
      <c r="BK16" s="37">
        <f t="shared" si="47"/>
        <v>0</v>
      </c>
      <c r="BL16" s="37">
        <f t="shared" si="47"/>
        <v>0</v>
      </c>
      <c r="BM16" s="37">
        <f t="shared" si="47"/>
        <v>0</v>
      </c>
      <c r="BN16" s="37">
        <f t="shared" si="47"/>
        <v>0</v>
      </c>
      <c r="BO16" s="37">
        <f t="shared" si="47"/>
        <v>0</v>
      </c>
      <c r="BP16" s="37">
        <f t="shared" si="47"/>
        <v>0</v>
      </c>
      <c r="BQ16" s="60">
        <v>0.01</v>
      </c>
    </row>
    <row r="17" spans="1:69" outlineLevel="1" x14ac:dyDescent="0.25">
      <c r="A17" s="3" t="s">
        <v>20</v>
      </c>
      <c r="B17" s="51">
        <v>0</v>
      </c>
      <c r="C17" s="62">
        <f t="shared" si="32"/>
        <v>0</v>
      </c>
      <c r="D17" s="55">
        <v>0</v>
      </c>
      <c r="E17" s="5">
        <f t="shared" si="44"/>
        <v>0</v>
      </c>
      <c r="F17" s="6">
        <f t="shared" si="34"/>
        <v>0</v>
      </c>
      <c r="G17" s="7">
        <f t="shared" si="38"/>
        <v>0</v>
      </c>
      <c r="H17" s="5">
        <f t="shared" si="10"/>
        <v>0</v>
      </c>
      <c r="I17" s="6">
        <f t="shared" si="11"/>
        <v>0</v>
      </c>
      <c r="J17" s="7">
        <f t="shared" si="12"/>
        <v>0</v>
      </c>
      <c r="K17" s="5">
        <f t="shared" si="12"/>
        <v>0</v>
      </c>
      <c r="L17" s="6">
        <f t="shared" si="11"/>
        <v>0</v>
      </c>
      <c r="M17" s="7">
        <f t="shared" si="14"/>
        <v>0</v>
      </c>
      <c r="N17" s="5">
        <f t="shared" si="14"/>
        <v>0</v>
      </c>
      <c r="O17" s="6">
        <f t="shared" si="11"/>
        <v>0</v>
      </c>
      <c r="P17" s="7">
        <f t="shared" si="16"/>
        <v>0</v>
      </c>
      <c r="Q17" s="5">
        <f t="shared" si="16"/>
        <v>0</v>
      </c>
      <c r="R17" s="6">
        <f t="shared" si="11"/>
        <v>0</v>
      </c>
      <c r="S17" s="7">
        <f t="shared" si="18"/>
        <v>0</v>
      </c>
      <c r="T17" s="5">
        <f t="shared" si="18"/>
        <v>0</v>
      </c>
      <c r="U17" s="6">
        <f t="shared" si="11"/>
        <v>0</v>
      </c>
      <c r="V17" s="7">
        <f t="shared" si="20"/>
        <v>0</v>
      </c>
      <c r="W17" s="5">
        <f t="shared" si="20"/>
        <v>0</v>
      </c>
      <c r="X17" s="6">
        <f t="shared" si="11"/>
        <v>0</v>
      </c>
      <c r="Y17" s="7">
        <f t="shared" si="22"/>
        <v>0</v>
      </c>
      <c r="Z17" s="5">
        <f t="shared" si="22"/>
        <v>0</v>
      </c>
      <c r="AA17" s="6">
        <f t="shared" si="11"/>
        <v>0</v>
      </c>
      <c r="AB17" s="7">
        <f t="shared" si="24"/>
        <v>0</v>
      </c>
      <c r="AC17" s="5">
        <f t="shared" si="24"/>
        <v>0</v>
      </c>
      <c r="AD17" s="6">
        <f t="shared" si="11"/>
        <v>0</v>
      </c>
      <c r="AE17" s="7">
        <f t="shared" si="26"/>
        <v>0</v>
      </c>
      <c r="AF17" s="5">
        <f t="shared" si="26"/>
        <v>0</v>
      </c>
      <c r="AG17" s="6">
        <f t="shared" si="11"/>
        <v>0</v>
      </c>
      <c r="AH17" s="7">
        <f t="shared" si="28"/>
        <v>0</v>
      </c>
      <c r="AI17" s="5">
        <f t="shared" si="28"/>
        <v>0</v>
      </c>
      <c r="AJ17" s="6">
        <f t="shared" si="11"/>
        <v>0</v>
      </c>
      <c r="AK17" s="7">
        <f t="shared" si="30"/>
        <v>0</v>
      </c>
      <c r="AL17" s="11">
        <f t="shared" si="35"/>
        <v>0</v>
      </c>
      <c r="AM17" s="12">
        <f t="shared" si="35"/>
        <v>0</v>
      </c>
      <c r="AN17" s="13">
        <f t="shared" si="35"/>
        <v>0</v>
      </c>
      <c r="AO17" s="37">
        <f t="shared" ref="AO17:BP17" si="48">AN17*(1+$BQ17)</f>
        <v>0</v>
      </c>
      <c r="AP17" s="37">
        <f t="shared" si="48"/>
        <v>0</v>
      </c>
      <c r="AQ17" s="37">
        <f t="shared" si="48"/>
        <v>0</v>
      </c>
      <c r="AR17" s="37">
        <f t="shared" si="48"/>
        <v>0</v>
      </c>
      <c r="AS17" s="37">
        <f t="shared" si="48"/>
        <v>0</v>
      </c>
      <c r="AT17" s="37">
        <f t="shared" si="48"/>
        <v>0</v>
      </c>
      <c r="AU17" s="37">
        <f t="shared" si="48"/>
        <v>0</v>
      </c>
      <c r="AV17" s="37">
        <f t="shared" si="48"/>
        <v>0</v>
      </c>
      <c r="AW17" s="37">
        <f t="shared" si="48"/>
        <v>0</v>
      </c>
      <c r="AX17" s="37">
        <f t="shared" si="48"/>
        <v>0</v>
      </c>
      <c r="AY17" s="37">
        <f t="shared" si="48"/>
        <v>0</v>
      </c>
      <c r="AZ17" s="37">
        <f t="shared" si="48"/>
        <v>0</v>
      </c>
      <c r="BA17" s="37">
        <f t="shared" si="48"/>
        <v>0</v>
      </c>
      <c r="BB17" s="37">
        <f t="shared" si="48"/>
        <v>0</v>
      </c>
      <c r="BC17" s="37">
        <f t="shared" si="48"/>
        <v>0</v>
      </c>
      <c r="BD17" s="37">
        <f t="shared" si="48"/>
        <v>0</v>
      </c>
      <c r="BE17" s="37">
        <f t="shared" si="48"/>
        <v>0</v>
      </c>
      <c r="BF17" s="37">
        <f t="shared" si="48"/>
        <v>0</v>
      </c>
      <c r="BG17" s="37">
        <f t="shared" si="48"/>
        <v>0</v>
      </c>
      <c r="BH17" s="37">
        <f t="shared" si="48"/>
        <v>0</v>
      </c>
      <c r="BI17" s="37">
        <f t="shared" si="48"/>
        <v>0</v>
      </c>
      <c r="BJ17" s="37">
        <f t="shared" si="48"/>
        <v>0</v>
      </c>
      <c r="BK17" s="37">
        <f t="shared" si="48"/>
        <v>0</v>
      </c>
      <c r="BL17" s="37">
        <f t="shared" si="48"/>
        <v>0</v>
      </c>
      <c r="BM17" s="37">
        <f t="shared" si="48"/>
        <v>0</v>
      </c>
      <c r="BN17" s="37">
        <f t="shared" si="48"/>
        <v>0</v>
      </c>
      <c r="BO17" s="37">
        <f t="shared" si="48"/>
        <v>0</v>
      </c>
      <c r="BP17" s="37">
        <f t="shared" si="48"/>
        <v>0</v>
      </c>
      <c r="BQ17" s="60">
        <v>0</v>
      </c>
    </row>
    <row r="18" spans="1:69" outlineLevel="1" x14ac:dyDescent="0.25">
      <c r="A18" s="3" t="s">
        <v>28</v>
      </c>
      <c r="B18" s="51">
        <v>0</v>
      </c>
      <c r="C18" s="62">
        <f t="shared" si="32"/>
        <v>0</v>
      </c>
      <c r="D18" s="55">
        <v>0</v>
      </c>
      <c r="E18" s="5">
        <f t="shared" si="44"/>
        <v>0</v>
      </c>
      <c r="F18" s="6">
        <f t="shared" si="34"/>
        <v>0</v>
      </c>
      <c r="G18" s="7">
        <f t="shared" si="38"/>
        <v>0</v>
      </c>
      <c r="H18" s="5">
        <f t="shared" si="10"/>
        <v>0</v>
      </c>
      <c r="I18" s="6">
        <f t="shared" si="11"/>
        <v>0</v>
      </c>
      <c r="J18" s="7">
        <f t="shared" si="12"/>
        <v>0</v>
      </c>
      <c r="K18" s="5">
        <f t="shared" si="12"/>
        <v>0</v>
      </c>
      <c r="L18" s="6">
        <f t="shared" si="11"/>
        <v>0</v>
      </c>
      <c r="M18" s="7">
        <f t="shared" si="14"/>
        <v>0</v>
      </c>
      <c r="N18" s="5">
        <f t="shared" si="14"/>
        <v>0</v>
      </c>
      <c r="O18" s="6">
        <f t="shared" si="11"/>
        <v>0</v>
      </c>
      <c r="P18" s="7">
        <f t="shared" si="16"/>
        <v>0</v>
      </c>
      <c r="Q18" s="5">
        <f t="shared" si="16"/>
        <v>0</v>
      </c>
      <c r="R18" s="6">
        <f t="shared" si="11"/>
        <v>0</v>
      </c>
      <c r="S18" s="7">
        <f t="shared" si="18"/>
        <v>0</v>
      </c>
      <c r="T18" s="5">
        <f t="shared" si="18"/>
        <v>0</v>
      </c>
      <c r="U18" s="6">
        <f t="shared" si="11"/>
        <v>0</v>
      </c>
      <c r="V18" s="7">
        <f t="shared" si="20"/>
        <v>0</v>
      </c>
      <c r="W18" s="5">
        <f t="shared" si="20"/>
        <v>0</v>
      </c>
      <c r="X18" s="6">
        <f t="shared" si="11"/>
        <v>0</v>
      </c>
      <c r="Y18" s="7">
        <f t="shared" si="22"/>
        <v>0</v>
      </c>
      <c r="Z18" s="5">
        <f t="shared" si="22"/>
        <v>0</v>
      </c>
      <c r="AA18" s="6">
        <f t="shared" si="11"/>
        <v>0</v>
      </c>
      <c r="AB18" s="7">
        <f t="shared" si="24"/>
        <v>0</v>
      </c>
      <c r="AC18" s="5">
        <f t="shared" si="24"/>
        <v>0</v>
      </c>
      <c r="AD18" s="6">
        <f t="shared" si="11"/>
        <v>0</v>
      </c>
      <c r="AE18" s="7">
        <f t="shared" si="26"/>
        <v>0</v>
      </c>
      <c r="AF18" s="5">
        <f t="shared" si="26"/>
        <v>0</v>
      </c>
      <c r="AG18" s="6">
        <f t="shared" si="11"/>
        <v>0</v>
      </c>
      <c r="AH18" s="7">
        <f t="shared" si="28"/>
        <v>0</v>
      </c>
      <c r="AI18" s="5">
        <f t="shared" si="28"/>
        <v>0</v>
      </c>
      <c r="AJ18" s="6">
        <f t="shared" si="11"/>
        <v>0</v>
      </c>
      <c r="AK18" s="7">
        <f t="shared" si="30"/>
        <v>0</v>
      </c>
      <c r="AL18" s="11">
        <f t="shared" si="35"/>
        <v>0</v>
      </c>
      <c r="AM18" s="12">
        <f t="shared" si="35"/>
        <v>0</v>
      </c>
      <c r="AN18" s="13">
        <f t="shared" si="35"/>
        <v>0</v>
      </c>
      <c r="AO18" s="37">
        <f t="shared" ref="AO18:BP18" si="49">AN18*(1+$BQ18)</f>
        <v>0</v>
      </c>
      <c r="AP18" s="37">
        <f t="shared" si="49"/>
        <v>0</v>
      </c>
      <c r="AQ18" s="37">
        <f t="shared" si="49"/>
        <v>0</v>
      </c>
      <c r="AR18" s="37">
        <f t="shared" si="49"/>
        <v>0</v>
      </c>
      <c r="AS18" s="37">
        <f t="shared" si="49"/>
        <v>0</v>
      </c>
      <c r="AT18" s="37">
        <f t="shared" si="49"/>
        <v>0</v>
      </c>
      <c r="AU18" s="37">
        <f t="shared" si="49"/>
        <v>0</v>
      </c>
      <c r="AV18" s="37">
        <f t="shared" si="49"/>
        <v>0</v>
      </c>
      <c r="AW18" s="37">
        <f t="shared" si="49"/>
        <v>0</v>
      </c>
      <c r="AX18" s="37">
        <f t="shared" si="49"/>
        <v>0</v>
      </c>
      <c r="AY18" s="37">
        <f t="shared" si="49"/>
        <v>0</v>
      </c>
      <c r="AZ18" s="37">
        <f t="shared" si="49"/>
        <v>0</v>
      </c>
      <c r="BA18" s="37">
        <f t="shared" si="49"/>
        <v>0</v>
      </c>
      <c r="BB18" s="37">
        <f t="shared" si="49"/>
        <v>0</v>
      </c>
      <c r="BC18" s="37">
        <f t="shared" si="49"/>
        <v>0</v>
      </c>
      <c r="BD18" s="37">
        <f t="shared" si="49"/>
        <v>0</v>
      </c>
      <c r="BE18" s="37">
        <f t="shared" si="49"/>
        <v>0</v>
      </c>
      <c r="BF18" s="37">
        <f t="shared" si="49"/>
        <v>0</v>
      </c>
      <c r="BG18" s="37">
        <f t="shared" si="49"/>
        <v>0</v>
      </c>
      <c r="BH18" s="37">
        <f t="shared" si="49"/>
        <v>0</v>
      </c>
      <c r="BI18" s="37">
        <f t="shared" si="49"/>
        <v>0</v>
      </c>
      <c r="BJ18" s="37">
        <f t="shared" si="49"/>
        <v>0</v>
      </c>
      <c r="BK18" s="37">
        <f t="shared" si="49"/>
        <v>0</v>
      </c>
      <c r="BL18" s="37">
        <f t="shared" si="49"/>
        <v>0</v>
      </c>
      <c r="BM18" s="37">
        <f t="shared" si="49"/>
        <v>0</v>
      </c>
      <c r="BN18" s="37">
        <f t="shared" si="49"/>
        <v>0</v>
      </c>
      <c r="BO18" s="37">
        <f t="shared" si="49"/>
        <v>0</v>
      </c>
      <c r="BP18" s="37">
        <f t="shared" si="49"/>
        <v>0</v>
      </c>
      <c r="BQ18" s="60">
        <v>0</v>
      </c>
    </row>
    <row r="19" spans="1:69" outlineLevel="1" x14ac:dyDescent="0.25">
      <c r="A19" s="3" t="s">
        <v>29</v>
      </c>
      <c r="B19" s="51">
        <v>0</v>
      </c>
      <c r="C19" s="62">
        <f t="shared" si="32"/>
        <v>0</v>
      </c>
      <c r="D19" s="55">
        <v>0</v>
      </c>
      <c r="E19" s="5">
        <f t="shared" si="44"/>
        <v>0</v>
      </c>
      <c r="F19" s="6">
        <f t="shared" si="34"/>
        <v>0</v>
      </c>
      <c r="G19" s="7">
        <f t="shared" si="38"/>
        <v>0</v>
      </c>
      <c r="H19" s="5">
        <f t="shared" si="10"/>
        <v>0</v>
      </c>
      <c r="I19" s="6">
        <f t="shared" si="11"/>
        <v>0</v>
      </c>
      <c r="J19" s="7">
        <f t="shared" si="12"/>
        <v>0</v>
      </c>
      <c r="K19" s="5">
        <f t="shared" si="12"/>
        <v>0</v>
      </c>
      <c r="L19" s="6">
        <f t="shared" si="11"/>
        <v>0</v>
      </c>
      <c r="M19" s="7">
        <f t="shared" si="14"/>
        <v>0</v>
      </c>
      <c r="N19" s="5">
        <f t="shared" si="14"/>
        <v>0</v>
      </c>
      <c r="O19" s="6">
        <f t="shared" si="11"/>
        <v>0</v>
      </c>
      <c r="P19" s="7">
        <f t="shared" si="16"/>
        <v>0</v>
      </c>
      <c r="Q19" s="5">
        <f t="shared" si="16"/>
        <v>0</v>
      </c>
      <c r="R19" s="6">
        <f t="shared" si="11"/>
        <v>0</v>
      </c>
      <c r="S19" s="7">
        <f t="shared" si="18"/>
        <v>0</v>
      </c>
      <c r="T19" s="5">
        <f t="shared" si="18"/>
        <v>0</v>
      </c>
      <c r="U19" s="6">
        <f t="shared" si="11"/>
        <v>0</v>
      </c>
      <c r="V19" s="7">
        <f t="shared" si="20"/>
        <v>0</v>
      </c>
      <c r="W19" s="5">
        <f t="shared" si="20"/>
        <v>0</v>
      </c>
      <c r="X19" s="6">
        <f t="shared" si="11"/>
        <v>0</v>
      </c>
      <c r="Y19" s="7">
        <f t="shared" si="22"/>
        <v>0</v>
      </c>
      <c r="Z19" s="5">
        <f t="shared" si="22"/>
        <v>0</v>
      </c>
      <c r="AA19" s="6">
        <f t="shared" si="11"/>
        <v>0</v>
      </c>
      <c r="AB19" s="7">
        <f t="shared" si="24"/>
        <v>0</v>
      </c>
      <c r="AC19" s="5">
        <f t="shared" si="24"/>
        <v>0</v>
      </c>
      <c r="AD19" s="6">
        <f t="shared" si="11"/>
        <v>0</v>
      </c>
      <c r="AE19" s="7">
        <f t="shared" si="26"/>
        <v>0</v>
      </c>
      <c r="AF19" s="5">
        <f t="shared" si="26"/>
        <v>0</v>
      </c>
      <c r="AG19" s="6">
        <f t="shared" si="11"/>
        <v>0</v>
      </c>
      <c r="AH19" s="7">
        <f t="shared" si="28"/>
        <v>0</v>
      </c>
      <c r="AI19" s="5">
        <f t="shared" si="28"/>
        <v>0</v>
      </c>
      <c r="AJ19" s="6">
        <f t="shared" si="11"/>
        <v>0</v>
      </c>
      <c r="AK19" s="7">
        <f t="shared" si="30"/>
        <v>0</v>
      </c>
      <c r="AL19" s="11">
        <f t="shared" si="35"/>
        <v>0</v>
      </c>
      <c r="AM19" s="12">
        <f t="shared" si="35"/>
        <v>0</v>
      </c>
      <c r="AN19" s="13">
        <f t="shared" si="35"/>
        <v>0</v>
      </c>
      <c r="AO19" s="37">
        <f t="shared" ref="AO19:BP19" si="50">AN19*(1+$BQ19)</f>
        <v>0</v>
      </c>
      <c r="AP19" s="37">
        <f t="shared" si="50"/>
        <v>0</v>
      </c>
      <c r="AQ19" s="37">
        <f t="shared" si="50"/>
        <v>0</v>
      </c>
      <c r="AR19" s="37">
        <f t="shared" si="50"/>
        <v>0</v>
      </c>
      <c r="AS19" s="37">
        <f t="shared" si="50"/>
        <v>0</v>
      </c>
      <c r="AT19" s="37">
        <f t="shared" si="50"/>
        <v>0</v>
      </c>
      <c r="AU19" s="37">
        <f t="shared" si="50"/>
        <v>0</v>
      </c>
      <c r="AV19" s="37">
        <f t="shared" si="50"/>
        <v>0</v>
      </c>
      <c r="AW19" s="37">
        <f t="shared" si="50"/>
        <v>0</v>
      </c>
      <c r="AX19" s="37">
        <f t="shared" si="50"/>
        <v>0</v>
      </c>
      <c r="AY19" s="37">
        <f t="shared" si="50"/>
        <v>0</v>
      </c>
      <c r="AZ19" s="37">
        <f t="shared" si="50"/>
        <v>0</v>
      </c>
      <c r="BA19" s="37">
        <f t="shared" si="50"/>
        <v>0</v>
      </c>
      <c r="BB19" s="37">
        <f t="shared" si="50"/>
        <v>0</v>
      </c>
      <c r="BC19" s="37">
        <f t="shared" si="50"/>
        <v>0</v>
      </c>
      <c r="BD19" s="37">
        <f t="shared" si="50"/>
        <v>0</v>
      </c>
      <c r="BE19" s="37">
        <f t="shared" si="50"/>
        <v>0</v>
      </c>
      <c r="BF19" s="37">
        <f t="shared" si="50"/>
        <v>0</v>
      </c>
      <c r="BG19" s="37">
        <f t="shared" si="50"/>
        <v>0</v>
      </c>
      <c r="BH19" s="37">
        <f t="shared" si="50"/>
        <v>0</v>
      </c>
      <c r="BI19" s="37">
        <f t="shared" si="50"/>
        <v>0</v>
      </c>
      <c r="BJ19" s="37">
        <f t="shared" si="50"/>
        <v>0</v>
      </c>
      <c r="BK19" s="37">
        <f t="shared" si="50"/>
        <v>0</v>
      </c>
      <c r="BL19" s="37">
        <f t="shared" si="50"/>
        <v>0</v>
      </c>
      <c r="BM19" s="37">
        <f t="shared" si="50"/>
        <v>0</v>
      </c>
      <c r="BN19" s="37">
        <f t="shared" si="50"/>
        <v>0</v>
      </c>
      <c r="BO19" s="37">
        <f t="shared" si="50"/>
        <v>0</v>
      </c>
      <c r="BP19" s="37">
        <f t="shared" si="50"/>
        <v>0</v>
      </c>
      <c r="BQ19" s="60">
        <v>0</v>
      </c>
    </row>
    <row r="20" spans="1:69" outlineLevel="1" x14ac:dyDescent="0.25">
      <c r="A20" s="3" t="s">
        <v>30</v>
      </c>
      <c r="B20" s="51">
        <v>0</v>
      </c>
      <c r="C20" s="62">
        <f t="shared" si="32"/>
        <v>0</v>
      </c>
      <c r="D20" s="55">
        <v>0</v>
      </c>
      <c r="E20" s="5">
        <f t="shared" si="44"/>
        <v>0</v>
      </c>
      <c r="F20" s="6">
        <f t="shared" si="34"/>
        <v>0</v>
      </c>
      <c r="G20" s="7">
        <f t="shared" si="38"/>
        <v>0</v>
      </c>
      <c r="H20" s="5">
        <f t="shared" si="10"/>
        <v>0</v>
      </c>
      <c r="I20" s="6">
        <f t="shared" si="11"/>
        <v>0</v>
      </c>
      <c r="J20" s="7">
        <f t="shared" si="12"/>
        <v>0</v>
      </c>
      <c r="K20" s="5">
        <f t="shared" si="12"/>
        <v>0</v>
      </c>
      <c r="L20" s="6">
        <f t="shared" si="11"/>
        <v>0</v>
      </c>
      <c r="M20" s="7">
        <f t="shared" si="14"/>
        <v>0</v>
      </c>
      <c r="N20" s="5">
        <f t="shared" si="14"/>
        <v>0</v>
      </c>
      <c r="O20" s="6">
        <f t="shared" si="11"/>
        <v>0</v>
      </c>
      <c r="P20" s="7">
        <f t="shared" si="16"/>
        <v>0</v>
      </c>
      <c r="Q20" s="5">
        <f t="shared" si="16"/>
        <v>0</v>
      </c>
      <c r="R20" s="6">
        <f t="shared" si="11"/>
        <v>0</v>
      </c>
      <c r="S20" s="7">
        <f t="shared" si="18"/>
        <v>0</v>
      </c>
      <c r="T20" s="5">
        <f t="shared" si="18"/>
        <v>0</v>
      </c>
      <c r="U20" s="6">
        <f t="shared" si="11"/>
        <v>0</v>
      </c>
      <c r="V20" s="7">
        <f t="shared" si="20"/>
        <v>0</v>
      </c>
      <c r="W20" s="5">
        <f t="shared" si="20"/>
        <v>0</v>
      </c>
      <c r="X20" s="6">
        <f t="shared" si="11"/>
        <v>0</v>
      </c>
      <c r="Y20" s="7">
        <f t="shared" si="22"/>
        <v>0</v>
      </c>
      <c r="Z20" s="5">
        <f t="shared" si="22"/>
        <v>0</v>
      </c>
      <c r="AA20" s="6">
        <f t="shared" si="11"/>
        <v>0</v>
      </c>
      <c r="AB20" s="7">
        <f t="shared" si="24"/>
        <v>0</v>
      </c>
      <c r="AC20" s="5">
        <f t="shared" si="24"/>
        <v>0</v>
      </c>
      <c r="AD20" s="6">
        <f t="shared" si="11"/>
        <v>0</v>
      </c>
      <c r="AE20" s="7">
        <f t="shared" si="26"/>
        <v>0</v>
      </c>
      <c r="AF20" s="5">
        <f t="shared" si="26"/>
        <v>0</v>
      </c>
      <c r="AG20" s="6">
        <f t="shared" si="11"/>
        <v>0</v>
      </c>
      <c r="AH20" s="7">
        <f t="shared" si="28"/>
        <v>0</v>
      </c>
      <c r="AI20" s="5">
        <f t="shared" si="28"/>
        <v>0</v>
      </c>
      <c r="AJ20" s="6">
        <f t="shared" si="11"/>
        <v>0</v>
      </c>
      <c r="AK20" s="7">
        <f t="shared" si="30"/>
        <v>0</v>
      </c>
      <c r="AL20" s="11">
        <f t="shared" si="35"/>
        <v>0</v>
      </c>
      <c r="AM20" s="12">
        <f t="shared" si="35"/>
        <v>0</v>
      </c>
      <c r="AN20" s="13">
        <f t="shared" si="35"/>
        <v>0</v>
      </c>
      <c r="AO20" s="37">
        <f t="shared" ref="AO20:BP20" si="51">AN20*(1+$BQ20)</f>
        <v>0</v>
      </c>
      <c r="AP20" s="37">
        <f t="shared" si="51"/>
        <v>0</v>
      </c>
      <c r="AQ20" s="37">
        <f t="shared" si="51"/>
        <v>0</v>
      </c>
      <c r="AR20" s="37">
        <f t="shared" si="51"/>
        <v>0</v>
      </c>
      <c r="AS20" s="37">
        <f t="shared" si="51"/>
        <v>0</v>
      </c>
      <c r="AT20" s="37">
        <f t="shared" si="51"/>
        <v>0</v>
      </c>
      <c r="AU20" s="37">
        <f t="shared" si="51"/>
        <v>0</v>
      </c>
      <c r="AV20" s="37">
        <f t="shared" si="51"/>
        <v>0</v>
      </c>
      <c r="AW20" s="37">
        <f t="shared" si="51"/>
        <v>0</v>
      </c>
      <c r="AX20" s="37">
        <f t="shared" si="51"/>
        <v>0</v>
      </c>
      <c r="AY20" s="37">
        <f t="shared" si="51"/>
        <v>0</v>
      </c>
      <c r="AZ20" s="37">
        <f t="shared" si="51"/>
        <v>0</v>
      </c>
      <c r="BA20" s="37">
        <f t="shared" si="51"/>
        <v>0</v>
      </c>
      <c r="BB20" s="37">
        <f t="shared" si="51"/>
        <v>0</v>
      </c>
      <c r="BC20" s="37">
        <f t="shared" si="51"/>
        <v>0</v>
      </c>
      <c r="BD20" s="37">
        <f t="shared" si="51"/>
        <v>0</v>
      </c>
      <c r="BE20" s="37">
        <f t="shared" si="51"/>
        <v>0</v>
      </c>
      <c r="BF20" s="37">
        <f t="shared" si="51"/>
        <v>0</v>
      </c>
      <c r="BG20" s="37">
        <f t="shared" si="51"/>
        <v>0</v>
      </c>
      <c r="BH20" s="37">
        <f t="shared" si="51"/>
        <v>0</v>
      </c>
      <c r="BI20" s="37">
        <f t="shared" si="51"/>
        <v>0</v>
      </c>
      <c r="BJ20" s="37">
        <f t="shared" si="51"/>
        <v>0</v>
      </c>
      <c r="BK20" s="37">
        <f t="shared" si="51"/>
        <v>0</v>
      </c>
      <c r="BL20" s="37">
        <f t="shared" si="51"/>
        <v>0</v>
      </c>
      <c r="BM20" s="37">
        <f t="shared" si="51"/>
        <v>0</v>
      </c>
      <c r="BN20" s="37">
        <f t="shared" si="51"/>
        <v>0</v>
      </c>
      <c r="BO20" s="37">
        <f t="shared" si="51"/>
        <v>0</v>
      </c>
      <c r="BP20" s="37">
        <f t="shared" si="51"/>
        <v>0</v>
      </c>
      <c r="BQ20" s="60">
        <v>0</v>
      </c>
    </row>
    <row r="21" spans="1:69" ht="15.75" outlineLevel="1" thickBot="1" x14ac:dyDescent="0.3">
      <c r="A21" s="4" t="s">
        <v>8</v>
      </c>
      <c r="B21" s="52">
        <v>0</v>
      </c>
      <c r="C21" s="63">
        <f t="shared" si="32"/>
        <v>0</v>
      </c>
      <c r="D21" s="53">
        <v>0</v>
      </c>
      <c r="E21" s="8">
        <f t="shared" si="44"/>
        <v>0</v>
      </c>
      <c r="F21" s="9">
        <f t="shared" si="34"/>
        <v>0</v>
      </c>
      <c r="G21" s="10">
        <f t="shared" si="38"/>
        <v>0</v>
      </c>
      <c r="H21" s="8">
        <f t="shared" si="10"/>
        <v>0</v>
      </c>
      <c r="I21" s="9">
        <f t="shared" si="11"/>
        <v>0</v>
      </c>
      <c r="J21" s="10">
        <f t="shared" si="12"/>
        <v>0</v>
      </c>
      <c r="K21" s="8">
        <f t="shared" si="12"/>
        <v>0</v>
      </c>
      <c r="L21" s="9">
        <f t="shared" si="11"/>
        <v>0</v>
      </c>
      <c r="M21" s="10">
        <f t="shared" si="14"/>
        <v>0</v>
      </c>
      <c r="N21" s="8">
        <f t="shared" si="14"/>
        <v>0</v>
      </c>
      <c r="O21" s="9">
        <f t="shared" si="11"/>
        <v>0</v>
      </c>
      <c r="P21" s="10">
        <f t="shared" si="16"/>
        <v>0</v>
      </c>
      <c r="Q21" s="8">
        <f t="shared" si="16"/>
        <v>0</v>
      </c>
      <c r="R21" s="9">
        <f t="shared" si="11"/>
        <v>0</v>
      </c>
      <c r="S21" s="10">
        <f t="shared" si="18"/>
        <v>0</v>
      </c>
      <c r="T21" s="8">
        <f t="shared" si="18"/>
        <v>0</v>
      </c>
      <c r="U21" s="9">
        <f t="shared" si="11"/>
        <v>0</v>
      </c>
      <c r="V21" s="10">
        <f t="shared" si="20"/>
        <v>0</v>
      </c>
      <c r="W21" s="8">
        <f t="shared" si="20"/>
        <v>0</v>
      </c>
      <c r="X21" s="9">
        <f t="shared" si="11"/>
        <v>0</v>
      </c>
      <c r="Y21" s="10">
        <f t="shared" si="22"/>
        <v>0</v>
      </c>
      <c r="Z21" s="8">
        <f t="shared" si="22"/>
        <v>0</v>
      </c>
      <c r="AA21" s="9">
        <f t="shared" si="11"/>
        <v>0</v>
      </c>
      <c r="AB21" s="10">
        <f t="shared" si="24"/>
        <v>0</v>
      </c>
      <c r="AC21" s="8">
        <f t="shared" si="24"/>
        <v>0</v>
      </c>
      <c r="AD21" s="9">
        <f t="shared" si="11"/>
        <v>0</v>
      </c>
      <c r="AE21" s="10">
        <f t="shared" si="26"/>
        <v>0</v>
      </c>
      <c r="AF21" s="8">
        <f t="shared" si="26"/>
        <v>0</v>
      </c>
      <c r="AG21" s="9">
        <f t="shared" si="11"/>
        <v>0</v>
      </c>
      <c r="AH21" s="10">
        <f t="shared" si="28"/>
        <v>0</v>
      </c>
      <c r="AI21" s="8">
        <f t="shared" si="28"/>
        <v>0</v>
      </c>
      <c r="AJ21" s="9">
        <f t="shared" si="11"/>
        <v>0</v>
      </c>
      <c r="AK21" s="10">
        <f t="shared" si="30"/>
        <v>0</v>
      </c>
      <c r="AL21" s="14">
        <f t="shared" si="35"/>
        <v>0</v>
      </c>
      <c r="AM21" s="15">
        <f t="shared" si="35"/>
        <v>0</v>
      </c>
      <c r="AN21" s="16">
        <f t="shared" si="35"/>
        <v>0</v>
      </c>
      <c r="AO21" s="38">
        <f t="shared" ref="AO21:BP21" si="52">AN21*(1+$BQ21)</f>
        <v>0</v>
      </c>
      <c r="AP21" s="38">
        <f t="shared" si="52"/>
        <v>0</v>
      </c>
      <c r="AQ21" s="38">
        <f t="shared" si="52"/>
        <v>0</v>
      </c>
      <c r="AR21" s="38">
        <f t="shared" si="52"/>
        <v>0</v>
      </c>
      <c r="AS21" s="38">
        <f t="shared" si="52"/>
        <v>0</v>
      </c>
      <c r="AT21" s="38">
        <f t="shared" si="52"/>
        <v>0</v>
      </c>
      <c r="AU21" s="38">
        <f t="shared" si="52"/>
        <v>0</v>
      </c>
      <c r="AV21" s="38">
        <f t="shared" si="52"/>
        <v>0</v>
      </c>
      <c r="AW21" s="38">
        <f t="shared" si="52"/>
        <v>0</v>
      </c>
      <c r="AX21" s="38">
        <f t="shared" si="52"/>
        <v>0</v>
      </c>
      <c r="AY21" s="38">
        <f t="shared" si="52"/>
        <v>0</v>
      </c>
      <c r="AZ21" s="38">
        <f t="shared" si="52"/>
        <v>0</v>
      </c>
      <c r="BA21" s="38">
        <f t="shared" si="52"/>
        <v>0</v>
      </c>
      <c r="BB21" s="38">
        <f t="shared" si="52"/>
        <v>0</v>
      </c>
      <c r="BC21" s="38">
        <f t="shared" si="52"/>
        <v>0</v>
      </c>
      <c r="BD21" s="38">
        <f t="shared" si="52"/>
        <v>0</v>
      </c>
      <c r="BE21" s="38">
        <f t="shared" si="52"/>
        <v>0</v>
      </c>
      <c r="BF21" s="38">
        <f t="shared" si="52"/>
        <v>0</v>
      </c>
      <c r="BG21" s="38">
        <f t="shared" si="52"/>
        <v>0</v>
      </c>
      <c r="BH21" s="38">
        <f t="shared" si="52"/>
        <v>0</v>
      </c>
      <c r="BI21" s="38">
        <f t="shared" si="52"/>
        <v>0</v>
      </c>
      <c r="BJ21" s="38">
        <f t="shared" si="52"/>
        <v>0</v>
      </c>
      <c r="BK21" s="38">
        <f t="shared" si="52"/>
        <v>0</v>
      </c>
      <c r="BL21" s="38">
        <f t="shared" si="52"/>
        <v>0</v>
      </c>
      <c r="BM21" s="38">
        <f t="shared" si="52"/>
        <v>0</v>
      </c>
      <c r="BN21" s="38">
        <f t="shared" si="52"/>
        <v>0</v>
      </c>
      <c r="BO21" s="38">
        <f t="shared" si="52"/>
        <v>0</v>
      </c>
      <c r="BP21" s="38">
        <f t="shared" si="52"/>
        <v>0</v>
      </c>
      <c r="BQ21" s="58">
        <v>0</v>
      </c>
    </row>
    <row r="22" spans="1:69" ht="15.75" outlineLevel="1" thickBot="1" x14ac:dyDescent="0.3">
      <c r="A22" s="24" t="s">
        <v>25</v>
      </c>
      <c r="B22" s="54">
        <v>0</v>
      </c>
      <c r="C22" s="64">
        <f t="shared" si="32"/>
        <v>0</v>
      </c>
      <c r="D22" s="53">
        <v>0</v>
      </c>
      <c r="E22" s="8">
        <f>B22</f>
        <v>0</v>
      </c>
      <c r="F22" s="9">
        <f t="shared" si="34"/>
        <v>0</v>
      </c>
      <c r="G22" s="10">
        <f t="shared" si="38"/>
        <v>0</v>
      </c>
      <c r="H22" s="8">
        <f t="shared" si="10"/>
        <v>0</v>
      </c>
      <c r="I22" s="9">
        <f t="shared" ref="I22:AJ22" si="53">J22-H22</f>
        <v>0</v>
      </c>
      <c r="J22" s="10">
        <f t="shared" ref="J22:K22" si="54">G22</f>
        <v>0</v>
      </c>
      <c r="K22" s="8">
        <f t="shared" si="54"/>
        <v>0</v>
      </c>
      <c r="L22" s="9">
        <f t="shared" si="53"/>
        <v>0</v>
      </c>
      <c r="M22" s="10">
        <f t="shared" ref="M22:N22" si="55">J22</f>
        <v>0</v>
      </c>
      <c r="N22" s="8">
        <f t="shared" si="55"/>
        <v>0</v>
      </c>
      <c r="O22" s="9">
        <f t="shared" si="53"/>
        <v>0</v>
      </c>
      <c r="P22" s="10">
        <f t="shared" ref="P22:Q22" si="56">M22</f>
        <v>0</v>
      </c>
      <c r="Q22" s="8">
        <f t="shared" si="56"/>
        <v>0</v>
      </c>
      <c r="R22" s="9">
        <f t="shared" si="53"/>
        <v>0</v>
      </c>
      <c r="S22" s="10">
        <f t="shared" ref="S22:T22" si="57">P22</f>
        <v>0</v>
      </c>
      <c r="T22" s="8">
        <f t="shared" si="57"/>
        <v>0</v>
      </c>
      <c r="U22" s="9">
        <f t="shared" si="53"/>
        <v>0</v>
      </c>
      <c r="V22" s="10">
        <f t="shared" ref="V22:W22" si="58">S22</f>
        <v>0</v>
      </c>
      <c r="W22" s="8">
        <f t="shared" si="58"/>
        <v>0</v>
      </c>
      <c r="X22" s="9">
        <f t="shared" si="53"/>
        <v>0</v>
      </c>
      <c r="Y22" s="10">
        <f t="shared" ref="Y22:Z22" si="59">V22</f>
        <v>0</v>
      </c>
      <c r="Z22" s="8">
        <f t="shared" si="59"/>
        <v>0</v>
      </c>
      <c r="AA22" s="9">
        <f t="shared" si="53"/>
        <v>0</v>
      </c>
      <c r="AB22" s="10">
        <f t="shared" ref="AB22:AC22" si="60">Y22</f>
        <v>0</v>
      </c>
      <c r="AC22" s="8">
        <f t="shared" si="60"/>
        <v>0</v>
      </c>
      <c r="AD22" s="9">
        <f t="shared" si="53"/>
        <v>0</v>
      </c>
      <c r="AE22" s="10">
        <f t="shared" ref="AE22:AF22" si="61">AB22</f>
        <v>0</v>
      </c>
      <c r="AF22" s="8">
        <f t="shared" si="61"/>
        <v>0</v>
      </c>
      <c r="AG22" s="9">
        <f t="shared" si="53"/>
        <v>0</v>
      </c>
      <c r="AH22" s="10">
        <f t="shared" ref="AH22:AI22" si="62">AE22</f>
        <v>0</v>
      </c>
      <c r="AI22" s="8">
        <f t="shared" si="62"/>
        <v>0</v>
      </c>
      <c r="AJ22" s="9">
        <f t="shared" si="53"/>
        <v>0</v>
      </c>
      <c r="AK22" s="10">
        <f t="shared" si="30"/>
        <v>0</v>
      </c>
      <c r="AL22" s="14">
        <f t="shared" si="35"/>
        <v>0</v>
      </c>
      <c r="AM22" s="15">
        <v>0</v>
      </c>
      <c r="AN22" s="16">
        <f t="shared" si="35"/>
        <v>0</v>
      </c>
      <c r="AO22" s="38">
        <f>AN22</f>
        <v>0</v>
      </c>
      <c r="AP22" s="38">
        <f>AO22</f>
        <v>0</v>
      </c>
      <c r="AQ22" s="38">
        <f t="shared" ref="AQ22:AV22" si="63">AP22</f>
        <v>0</v>
      </c>
      <c r="AR22" s="38">
        <f t="shared" si="63"/>
        <v>0</v>
      </c>
      <c r="AS22" s="38">
        <f t="shared" si="63"/>
        <v>0</v>
      </c>
      <c r="AT22" s="38">
        <f t="shared" si="63"/>
        <v>0</v>
      </c>
      <c r="AU22" s="38">
        <f t="shared" si="63"/>
        <v>0</v>
      </c>
      <c r="AV22" s="38">
        <f t="shared" si="63"/>
        <v>0</v>
      </c>
      <c r="AW22" s="38">
        <v>0</v>
      </c>
      <c r="AX22" s="38">
        <v>0</v>
      </c>
      <c r="AY22" s="38">
        <v>0</v>
      </c>
      <c r="AZ22" s="38">
        <v>0</v>
      </c>
      <c r="BA22" s="38">
        <v>0</v>
      </c>
      <c r="BB22" s="38">
        <v>0</v>
      </c>
      <c r="BC22" s="38">
        <v>0</v>
      </c>
      <c r="BD22" s="38">
        <v>0</v>
      </c>
      <c r="BE22" s="38">
        <v>0</v>
      </c>
      <c r="BF22" s="38">
        <v>0</v>
      </c>
      <c r="BG22" s="38">
        <v>0</v>
      </c>
      <c r="BH22" s="38">
        <v>0</v>
      </c>
      <c r="BI22" s="38">
        <v>0</v>
      </c>
      <c r="BJ22" s="38">
        <v>0</v>
      </c>
      <c r="BK22" s="38">
        <v>0</v>
      </c>
      <c r="BL22" s="38">
        <v>0</v>
      </c>
      <c r="BM22" s="38">
        <v>0</v>
      </c>
      <c r="BN22" s="38">
        <v>0</v>
      </c>
      <c r="BO22" s="38">
        <v>0</v>
      </c>
      <c r="BP22" s="38">
        <v>0</v>
      </c>
      <c r="BQ22" s="12"/>
    </row>
    <row r="23" spans="1:69" ht="15.75" thickBot="1" x14ac:dyDescent="0.3">
      <c r="A23" s="17" t="s">
        <v>21</v>
      </c>
      <c r="B23" s="14">
        <f t="shared" ref="B23:AL23" si="64">SUM(B6:B22)</f>
        <v>0</v>
      </c>
      <c r="C23" s="15">
        <f t="shared" si="64"/>
        <v>0</v>
      </c>
      <c r="D23" s="16">
        <f t="shared" si="64"/>
        <v>0</v>
      </c>
      <c r="E23" s="14">
        <f t="shared" si="64"/>
        <v>0</v>
      </c>
      <c r="F23" s="15">
        <f t="shared" si="64"/>
        <v>0</v>
      </c>
      <c r="G23" s="16">
        <f t="shared" si="64"/>
        <v>0</v>
      </c>
      <c r="H23" s="14">
        <f t="shared" si="64"/>
        <v>0</v>
      </c>
      <c r="I23" s="15">
        <f t="shared" si="64"/>
        <v>0</v>
      </c>
      <c r="J23" s="16">
        <f t="shared" si="64"/>
        <v>0</v>
      </c>
      <c r="K23" s="14">
        <f t="shared" si="64"/>
        <v>0</v>
      </c>
      <c r="L23" s="15">
        <f t="shared" si="64"/>
        <v>0</v>
      </c>
      <c r="M23" s="16">
        <f t="shared" si="64"/>
        <v>0</v>
      </c>
      <c r="N23" s="14">
        <f t="shared" si="64"/>
        <v>0</v>
      </c>
      <c r="O23" s="15">
        <f t="shared" si="64"/>
        <v>0</v>
      </c>
      <c r="P23" s="16">
        <f t="shared" si="64"/>
        <v>0</v>
      </c>
      <c r="Q23" s="14">
        <f t="shared" si="64"/>
        <v>0</v>
      </c>
      <c r="R23" s="15">
        <f t="shared" si="64"/>
        <v>0</v>
      </c>
      <c r="S23" s="16">
        <f t="shared" si="64"/>
        <v>0</v>
      </c>
      <c r="T23" s="14">
        <f t="shared" si="64"/>
        <v>0</v>
      </c>
      <c r="U23" s="15">
        <f t="shared" si="64"/>
        <v>0</v>
      </c>
      <c r="V23" s="16">
        <f t="shared" si="64"/>
        <v>0</v>
      </c>
      <c r="W23" s="14">
        <f t="shared" si="64"/>
        <v>0</v>
      </c>
      <c r="X23" s="15">
        <f t="shared" si="64"/>
        <v>0</v>
      </c>
      <c r="Y23" s="16">
        <f t="shared" si="64"/>
        <v>0</v>
      </c>
      <c r="Z23" s="14">
        <f t="shared" si="64"/>
        <v>0</v>
      </c>
      <c r="AA23" s="15">
        <f t="shared" si="64"/>
        <v>0</v>
      </c>
      <c r="AB23" s="16">
        <f t="shared" si="64"/>
        <v>0</v>
      </c>
      <c r="AC23" s="14">
        <f t="shared" si="64"/>
        <v>0</v>
      </c>
      <c r="AD23" s="15">
        <f t="shared" si="64"/>
        <v>0</v>
      </c>
      <c r="AE23" s="16">
        <f t="shared" si="64"/>
        <v>0</v>
      </c>
      <c r="AF23" s="14">
        <f t="shared" si="64"/>
        <v>0</v>
      </c>
      <c r="AG23" s="15">
        <f t="shared" si="64"/>
        <v>0</v>
      </c>
      <c r="AH23" s="16">
        <f t="shared" si="64"/>
        <v>0</v>
      </c>
      <c r="AI23" s="14">
        <f t="shared" si="64"/>
        <v>0</v>
      </c>
      <c r="AJ23" s="15">
        <f t="shared" si="64"/>
        <v>0</v>
      </c>
      <c r="AK23" s="16">
        <f t="shared" si="64"/>
        <v>0</v>
      </c>
      <c r="AL23" s="14">
        <f t="shared" si="64"/>
        <v>0</v>
      </c>
      <c r="AM23" s="15">
        <f>SUM(AM6:AM21)</f>
        <v>0</v>
      </c>
      <c r="AN23" s="16">
        <f t="shared" ref="AN23:BP23" si="65">SUM(AN6:AN22)</f>
        <v>0</v>
      </c>
      <c r="AO23" s="38">
        <f t="shared" si="65"/>
        <v>0</v>
      </c>
      <c r="AP23" s="38">
        <f t="shared" si="65"/>
        <v>0</v>
      </c>
      <c r="AQ23" s="38">
        <f t="shared" si="65"/>
        <v>0</v>
      </c>
      <c r="AR23" s="38">
        <f t="shared" si="65"/>
        <v>0</v>
      </c>
      <c r="AS23" s="38">
        <f t="shared" si="65"/>
        <v>0</v>
      </c>
      <c r="AT23" s="38">
        <f t="shared" si="65"/>
        <v>0</v>
      </c>
      <c r="AU23" s="38">
        <f t="shared" si="65"/>
        <v>0</v>
      </c>
      <c r="AV23" s="38">
        <f t="shared" si="65"/>
        <v>0</v>
      </c>
      <c r="AW23" s="38">
        <f t="shared" si="65"/>
        <v>0</v>
      </c>
      <c r="AX23" s="38">
        <f t="shared" si="65"/>
        <v>0</v>
      </c>
      <c r="AY23" s="38">
        <f t="shared" si="65"/>
        <v>0</v>
      </c>
      <c r="AZ23" s="38">
        <f t="shared" si="65"/>
        <v>0</v>
      </c>
      <c r="BA23" s="38">
        <f t="shared" si="65"/>
        <v>0</v>
      </c>
      <c r="BB23" s="38">
        <f t="shared" si="65"/>
        <v>0</v>
      </c>
      <c r="BC23" s="38">
        <f t="shared" si="65"/>
        <v>0</v>
      </c>
      <c r="BD23" s="38">
        <f t="shared" si="65"/>
        <v>0</v>
      </c>
      <c r="BE23" s="38">
        <f t="shared" si="65"/>
        <v>0</v>
      </c>
      <c r="BF23" s="38">
        <f t="shared" si="65"/>
        <v>0</v>
      </c>
      <c r="BG23" s="38">
        <f t="shared" si="65"/>
        <v>0</v>
      </c>
      <c r="BH23" s="38">
        <f t="shared" si="65"/>
        <v>0</v>
      </c>
      <c r="BI23" s="38">
        <f t="shared" si="65"/>
        <v>0</v>
      </c>
      <c r="BJ23" s="38">
        <f t="shared" si="65"/>
        <v>0</v>
      </c>
      <c r="BK23" s="38">
        <f t="shared" si="65"/>
        <v>0</v>
      </c>
      <c r="BL23" s="38">
        <f t="shared" si="65"/>
        <v>0</v>
      </c>
      <c r="BM23" s="38">
        <f t="shared" si="65"/>
        <v>0</v>
      </c>
      <c r="BN23" s="38">
        <f t="shared" si="65"/>
        <v>0</v>
      </c>
      <c r="BO23" s="38">
        <f t="shared" si="65"/>
        <v>0</v>
      </c>
      <c r="BP23" s="38">
        <f t="shared" si="65"/>
        <v>0</v>
      </c>
      <c r="BQ23" s="12"/>
    </row>
    <row r="24" spans="1:69" ht="15.75" thickBot="1" x14ac:dyDescent="0.3">
      <c r="A24" s="68"/>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row>
    <row r="25" spans="1:69" ht="15.75" thickBot="1" x14ac:dyDescent="0.3">
      <c r="A25" s="23" t="s">
        <v>22</v>
      </c>
      <c r="B25" s="19"/>
      <c r="C25" s="20"/>
      <c r="D25" s="21">
        <f>D5-D23</f>
        <v>0</v>
      </c>
      <c r="E25" s="19"/>
      <c r="F25" s="20"/>
      <c r="G25" s="21">
        <f>G5-G23</f>
        <v>0</v>
      </c>
      <c r="H25" s="19"/>
      <c r="I25" s="20"/>
      <c r="J25" s="21">
        <f>J5-J23</f>
        <v>0</v>
      </c>
      <c r="K25" s="19"/>
      <c r="L25" s="20"/>
      <c r="M25" s="21">
        <f>M5-M23</f>
        <v>0</v>
      </c>
      <c r="N25" s="19"/>
      <c r="O25" s="20"/>
      <c r="P25" s="21">
        <f>P5-P23</f>
        <v>0</v>
      </c>
      <c r="Q25" s="19"/>
      <c r="R25" s="20"/>
      <c r="S25" s="21">
        <f>S5-S23</f>
        <v>0</v>
      </c>
      <c r="T25" s="19"/>
      <c r="U25" s="20"/>
      <c r="V25" s="21">
        <f>V5-V23</f>
        <v>0</v>
      </c>
      <c r="W25" s="19"/>
      <c r="X25" s="20"/>
      <c r="Y25" s="21">
        <f>Y5-Y23</f>
        <v>0</v>
      </c>
      <c r="Z25" s="19"/>
      <c r="AA25" s="20"/>
      <c r="AB25" s="21">
        <f>AB5-AB23</f>
        <v>0</v>
      </c>
      <c r="AC25" s="19"/>
      <c r="AD25" s="20"/>
      <c r="AE25" s="21">
        <f>AE5-AE23</f>
        <v>0</v>
      </c>
      <c r="AF25" s="19"/>
      <c r="AG25" s="20"/>
      <c r="AH25" s="21">
        <f>AH5-AH23</f>
        <v>0</v>
      </c>
      <c r="AI25" s="19"/>
      <c r="AJ25" s="20"/>
      <c r="AK25" s="21">
        <f>AK5-AK23</f>
        <v>0</v>
      </c>
      <c r="AL25" s="19"/>
      <c r="AM25" s="20"/>
      <c r="AN25" s="21">
        <f t="shared" ref="AN25:BP25" si="66">AN5-AN23</f>
        <v>0</v>
      </c>
      <c r="AO25" s="36">
        <f t="shared" si="66"/>
        <v>0</v>
      </c>
      <c r="AP25" s="36">
        <f t="shared" si="66"/>
        <v>0</v>
      </c>
      <c r="AQ25" s="36">
        <f t="shared" si="66"/>
        <v>0</v>
      </c>
      <c r="AR25" s="36">
        <f t="shared" si="66"/>
        <v>0</v>
      </c>
      <c r="AS25" s="36">
        <f t="shared" si="66"/>
        <v>0</v>
      </c>
      <c r="AT25" s="36">
        <f t="shared" si="66"/>
        <v>0</v>
      </c>
      <c r="AU25" s="36">
        <f t="shared" si="66"/>
        <v>0</v>
      </c>
      <c r="AV25" s="36">
        <f t="shared" si="66"/>
        <v>0</v>
      </c>
      <c r="AW25" s="36">
        <f t="shared" si="66"/>
        <v>0</v>
      </c>
      <c r="AX25" s="36">
        <f t="shared" si="66"/>
        <v>0</v>
      </c>
      <c r="AY25" s="36">
        <f t="shared" si="66"/>
        <v>0</v>
      </c>
      <c r="AZ25" s="36">
        <f t="shared" si="66"/>
        <v>0</v>
      </c>
      <c r="BA25" s="36">
        <f t="shared" si="66"/>
        <v>0</v>
      </c>
      <c r="BB25" s="36">
        <f t="shared" si="66"/>
        <v>0</v>
      </c>
      <c r="BC25" s="36">
        <f t="shared" si="66"/>
        <v>0</v>
      </c>
      <c r="BD25" s="36">
        <f t="shared" si="66"/>
        <v>0</v>
      </c>
      <c r="BE25" s="36">
        <f t="shared" si="66"/>
        <v>0</v>
      </c>
      <c r="BF25" s="36">
        <f t="shared" si="66"/>
        <v>0</v>
      </c>
      <c r="BG25" s="36">
        <f t="shared" si="66"/>
        <v>0</v>
      </c>
      <c r="BH25" s="36">
        <f t="shared" si="66"/>
        <v>0</v>
      </c>
      <c r="BI25" s="36">
        <f t="shared" si="66"/>
        <v>0</v>
      </c>
      <c r="BJ25" s="36">
        <f t="shared" si="66"/>
        <v>0</v>
      </c>
      <c r="BK25" s="36">
        <f t="shared" si="66"/>
        <v>0</v>
      </c>
      <c r="BL25" s="36">
        <f t="shared" si="66"/>
        <v>0</v>
      </c>
      <c r="BM25" s="36">
        <f t="shared" si="66"/>
        <v>0</v>
      </c>
      <c r="BN25" s="36">
        <f t="shared" si="66"/>
        <v>0</v>
      </c>
      <c r="BO25" s="36">
        <f t="shared" si="66"/>
        <v>0</v>
      </c>
      <c r="BP25" s="36">
        <f t="shared" si="66"/>
        <v>0</v>
      </c>
      <c r="BQ25" s="12"/>
    </row>
    <row r="26" spans="1:69" ht="15.75" thickBot="1" x14ac:dyDescent="0.3"/>
    <row r="27" spans="1:69" ht="15.75" thickBot="1" x14ac:dyDescent="0.3">
      <c r="A27" s="32" t="s">
        <v>2</v>
      </c>
      <c r="B27" s="33"/>
      <c r="C27" s="34"/>
      <c r="D27" s="44">
        <v>0</v>
      </c>
      <c r="E27" s="19"/>
      <c r="F27" s="20"/>
      <c r="G27" s="21">
        <f>D27+G25-G31</f>
        <v>0</v>
      </c>
      <c r="H27" s="19"/>
      <c r="I27" s="20"/>
      <c r="J27" s="21">
        <f>G27+J25-J31</f>
        <v>0</v>
      </c>
      <c r="K27" s="19"/>
      <c r="L27" s="20"/>
      <c r="M27" s="21">
        <f>J27+M25-M31</f>
        <v>0</v>
      </c>
      <c r="N27" s="19"/>
      <c r="O27" s="20"/>
      <c r="P27" s="21">
        <f>M27+P25-P31</f>
        <v>0</v>
      </c>
      <c r="Q27" s="19"/>
      <c r="R27" s="20"/>
      <c r="S27" s="21">
        <f>P27+S25-S31</f>
        <v>0</v>
      </c>
      <c r="T27" s="19"/>
      <c r="U27" s="20"/>
      <c r="V27" s="21">
        <f>S27+V25-V31</f>
        <v>0</v>
      </c>
      <c r="W27" s="19"/>
      <c r="X27" s="20"/>
      <c r="Y27" s="21">
        <f>V27+Y25-Y31</f>
        <v>0</v>
      </c>
      <c r="Z27" s="19"/>
      <c r="AA27" s="20"/>
      <c r="AB27" s="21">
        <f>Y27+AB25-AB31</f>
        <v>0</v>
      </c>
      <c r="AC27" s="19"/>
      <c r="AD27" s="20"/>
      <c r="AE27" s="21">
        <f>AB27+AE25-AE31</f>
        <v>0</v>
      </c>
      <c r="AF27" s="19"/>
      <c r="AG27" s="20"/>
      <c r="AH27" s="21">
        <f>AE27+AH25-AH31</f>
        <v>0</v>
      </c>
      <c r="AI27" s="19"/>
      <c r="AJ27" s="20"/>
      <c r="AK27" s="21">
        <f>AH27+AK25-AK31</f>
        <v>0</v>
      </c>
      <c r="AL27" s="19"/>
      <c r="AM27" s="20"/>
      <c r="AN27" s="21">
        <f>AK27</f>
        <v>0</v>
      </c>
      <c r="AO27" s="36">
        <f>AN27</f>
        <v>0</v>
      </c>
      <c r="AP27" s="36">
        <f t="shared" ref="AP27:BP27" si="67">AO27</f>
        <v>0</v>
      </c>
      <c r="AQ27" s="36">
        <f t="shared" si="67"/>
        <v>0</v>
      </c>
      <c r="AR27" s="36">
        <f t="shared" si="67"/>
        <v>0</v>
      </c>
      <c r="AS27" s="36">
        <f t="shared" si="67"/>
        <v>0</v>
      </c>
      <c r="AT27" s="36">
        <f t="shared" si="67"/>
        <v>0</v>
      </c>
      <c r="AU27" s="36">
        <f t="shared" si="67"/>
        <v>0</v>
      </c>
      <c r="AV27" s="36">
        <f t="shared" si="67"/>
        <v>0</v>
      </c>
      <c r="AW27" s="36">
        <f t="shared" si="67"/>
        <v>0</v>
      </c>
      <c r="AX27" s="36">
        <f t="shared" si="67"/>
        <v>0</v>
      </c>
      <c r="AY27" s="36">
        <f t="shared" si="67"/>
        <v>0</v>
      </c>
      <c r="AZ27" s="36">
        <f t="shared" si="67"/>
        <v>0</v>
      </c>
      <c r="BA27" s="36">
        <f t="shared" si="67"/>
        <v>0</v>
      </c>
      <c r="BB27" s="36">
        <f t="shared" si="67"/>
        <v>0</v>
      </c>
      <c r="BC27" s="36">
        <f t="shared" si="67"/>
        <v>0</v>
      </c>
      <c r="BD27" s="36">
        <f t="shared" si="67"/>
        <v>0</v>
      </c>
      <c r="BE27" s="36">
        <f t="shared" si="67"/>
        <v>0</v>
      </c>
      <c r="BF27" s="36">
        <f t="shared" si="67"/>
        <v>0</v>
      </c>
      <c r="BG27" s="36">
        <f t="shared" si="67"/>
        <v>0</v>
      </c>
      <c r="BH27" s="36">
        <f t="shared" si="67"/>
        <v>0</v>
      </c>
      <c r="BI27" s="36">
        <f t="shared" si="67"/>
        <v>0</v>
      </c>
      <c r="BJ27" s="36">
        <f t="shared" si="67"/>
        <v>0</v>
      </c>
      <c r="BK27" s="36">
        <f t="shared" si="67"/>
        <v>0</v>
      </c>
      <c r="BL27" s="36">
        <f t="shared" si="67"/>
        <v>0</v>
      </c>
      <c r="BM27" s="36">
        <f t="shared" si="67"/>
        <v>0</v>
      </c>
      <c r="BN27" s="36">
        <f t="shared" si="67"/>
        <v>0</v>
      </c>
      <c r="BO27" s="36">
        <f t="shared" si="67"/>
        <v>0</v>
      </c>
      <c r="BP27" s="36">
        <f t="shared" si="67"/>
        <v>0</v>
      </c>
      <c r="BQ27" s="12"/>
    </row>
    <row r="28" spans="1:69" ht="15.75" thickBot="1" x14ac:dyDescent="0.3">
      <c r="A28" s="70"/>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row>
    <row r="29" spans="1:69" outlineLevel="1" x14ac:dyDescent="0.25">
      <c r="A29" s="2" t="s">
        <v>0</v>
      </c>
      <c r="B29" s="26"/>
      <c r="C29" s="27"/>
      <c r="D29" s="50">
        <v>0</v>
      </c>
      <c r="E29" s="26"/>
      <c r="F29" s="27"/>
      <c r="G29" s="28">
        <f>D29</f>
        <v>0</v>
      </c>
      <c r="H29" s="26"/>
      <c r="I29" s="27"/>
      <c r="J29" s="28">
        <f t="shared" ref="J29:J30" si="68">G29</f>
        <v>0</v>
      </c>
      <c r="K29" s="26"/>
      <c r="L29" s="27"/>
      <c r="M29" s="28">
        <f t="shared" ref="M29:M30" si="69">J29</f>
        <v>0</v>
      </c>
      <c r="N29" s="26"/>
      <c r="O29" s="27"/>
      <c r="P29" s="28">
        <f t="shared" ref="P29:P30" si="70">M29</f>
        <v>0</v>
      </c>
      <c r="Q29" s="26"/>
      <c r="R29" s="27"/>
      <c r="S29" s="28">
        <f t="shared" ref="S29:S30" si="71">P29</f>
        <v>0</v>
      </c>
      <c r="T29" s="26"/>
      <c r="U29" s="27"/>
      <c r="V29" s="28">
        <f t="shared" ref="V29:V30" si="72">S29</f>
        <v>0</v>
      </c>
      <c r="W29" s="26"/>
      <c r="X29" s="27"/>
      <c r="Y29" s="28">
        <f t="shared" ref="Y29:Y30" si="73">V29</f>
        <v>0</v>
      </c>
      <c r="Z29" s="26"/>
      <c r="AA29" s="27"/>
      <c r="AB29" s="28">
        <f t="shared" ref="AB29:AB30" si="74">Y29</f>
        <v>0</v>
      </c>
      <c r="AC29" s="26"/>
      <c r="AD29" s="27"/>
      <c r="AE29" s="28">
        <f t="shared" ref="AE29:AE30" si="75">AB29</f>
        <v>0</v>
      </c>
      <c r="AF29" s="26"/>
      <c r="AG29" s="27"/>
      <c r="AH29" s="28">
        <f t="shared" ref="AH29:AH30" si="76">AE29</f>
        <v>0</v>
      </c>
      <c r="AI29" s="26"/>
      <c r="AJ29" s="27"/>
      <c r="AK29" s="28">
        <f t="shared" ref="AK29:AK30" si="77">AH29</f>
        <v>0</v>
      </c>
      <c r="AL29" s="29"/>
      <c r="AM29" s="30"/>
      <c r="AN29" s="31">
        <f>SUM(D29,G29,J29,M29,P29,S29,V29,Y29,AB29,AE29,AH29,AK29)</f>
        <v>0</v>
      </c>
      <c r="AO29" s="39">
        <f>AN29*(1+$BQ$3)</f>
        <v>0</v>
      </c>
      <c r="AP29" s="39">
        <f t="shared" ref="AP29:BP29" si="78">AO29*(1+$BQ$3)</f>
        <v>0</v>
      </c>
      <c r="AQ29" s="39">
        <f t="shared" si="78"/>
        <v>0</v>
      </c>
      <c r="AR29" s="39">
        <f t="shared" si="78"/>
        <v>0</v>
      </c>
      <c r="AS29" s="39">
        <f t="shared" si="78"/>
        <v>0</v>
      </c>
      <c r="AT29" s="39">
        <f t="shared" si="78"/>
        <v>0</v>
      </c>
      <c r="AU29" s="39">
        <f t="shared" si="78"/>
        <v>0</v>
      </c>
      <c r="AV29" s="39">
        <f t="shared" si="78"/>
        <v>0</v>
      </c>
      <c r="AW29" s="39">
        <f t="shared" si="78"/>
        <v>0</v>
      </c>
      <c r="AX29" s="39">
        <f t="shared" si="78"/>
        <v>0</v>
      </c>
      <c r="AY29" s="39">
        <f t="shared" si="78"/>
        <v>0</v>
      </c>
      <c r="AZ29" s="39">
        <f t="shared" si="78"/>
        <v>0</v>
      </c>
      <c r="BA29" s="39">
        <f t="shared" si="78"/>
        <v>0</v>
      </c>
      <c r="BB29" s="39">
        <f t="shared" si="78"/>
        <v>0</v>
      </c>
      <c r="BC29" s="39">
        <f t="shared" si="78"/>
        <v>0</v>
      </c>
      <c r="BD29" s="39">
        <f t="shared" si="78"/>
        <v>0</v>
      </c>
      <c r="BE29" s="39">
        <f t="shared" si="78"/>
        <v>0</v>
      </c>
      <c r="BF29" s="39">
        <f t="shared" si="78"/>
        <v>0</v>
      </c>
      <c r="BG29" s="39">
        <f t="shared" si="78"/>
        <v>0</v>
      </c>
      <c r="BH29" s="39">
        <f t="shared" si="78"/>
        <v>0</v>
      </c>
      <c r="BI29" s="39">
        <f t="shared" si="78"/>
        <v>0</v>
      </c>
      <c r="BJ29" s="39">
        <f t="shared" si="78"/>
        <v>0</v>
      </c>
      <c r="BK29" s="39">
        <f t="shared" si="78"/>
        <v>0</v>
      </c>
      <c r="BL29" s="39">
        <f t="shared" si="78"/>
        <v>0</v>
      </c>
      <c r="BM29" s="39">
        <f t="shared" si="78"/>
        <v>0</v>
      </c>
      <c r="BN29" s="39">
        <f t="shared" si="78"/>
        <v>0</v>
      </c>
      <c r="BO29" s="39">
        <f t="shared" si="78"/>
        <v>0</v>
      </c>
      <c r="BP29" s="39">
        <f t="shared" si="78"/>
        <v>0</v>
      </c>
      <c r="BQ29" s="69"/>
    </row>
    <row r="30" spans="1:69" outlineLevel="1" x14ac:dyDescent="0.25">
      <c r="A30" s="3" t="s">
        <v>1</v>
      </c>
      <c r="B30" s="5"/>
      <c r="C30" s="6"/>
      <c r="D30" s="51">
        <v>0</v>
      </c>
      <c r="E30" s="5"/>
      <c r="F30" s="6"/>
      <c r="G30" s="7">
        <f>D30</f>
        <v>0</v>
      </c>
      <c r="H30" s="5"/>
      <c r="I30" s="6"/>
      <c r="J30" s="7">
        <f t="shared" si="68"/>
        <v>0</v>
      </c>
      <c r="K30" s="5"/>
      <c r="L30" s="6"/>
      <c r="M30" s="7">
        <f t="shared" si="69"/>
        <v>0</v>
      </c>
      <c r="N30" s="5"/>
      <c r="O30" s="6"/>
      <c r="P30" s="7">
        <f t="shared" si="70"/>
        <v>0</v>
      </c>
      <c r="Q30" s="5"/>
      <c r="R30" s="6"/>
      <c r="S30" s="7">
        <f t="shared" si="71"/>
        <v>0</v>
      </c>
      <c r="T30" s="5"/>
      <c r="U30" s="6"/>
      <c r="V30" s="7">
        <f t="shared" si="72"/>
        <v>0</v>
      </c>
      <c r="W30" s="5"/>
      <c r="X30" s="6"/>
      <c r="Y30" s="7">
        <f t="shared" si="73"/>
        <v>0</v>
      </c>
      <c r="Z30" s="5"/>
      <c r="AA30" s="6"/>
      <c r="AB30" s="7">
        <f t="shared" si="74"/>
        <v>0</v>
      </c>
      <c r="AC30" s="5"/>
      <c r="AD30" s="6"/>
      <c r="AE30" s="7">
        <f t="shared" si="75"/>
        <v>0</v>
      </c>
      <c r="AF30" s="5"/>
      <c r="AG30" s="6"/>
      <c r="AH30" s="7">
        <f t="shared" si="76"/>
        <v>0</v>
      </c>
      <c r="AI30" s="5"/>
      <c r="AJ30" s="6"/>
      <c r="AK30" s="7">
        <f t="shared" si="77"/>
        <v>0</v>
      </c>
      <c r="AL30" s="11"/>
      <c r="AM30" s="12"/>
      <c r="AN30" s="13">
        <f t="shared" ref="AN30:AN31" si="79">SUM(D30,G30,J30,M30,P30,S30,V30,Y30,AB30,AE30,AH30,AK30)</f>
        <v>0</v>
      </c>
      <c r="AO30" s="37">
        <f t="shared" ref="AO30:BP30" si="80">AN30*(1+$BQ$3)</f>
        <v>0</v>
      </c>
      <c r="AP30" s="37">
        <f t="shared" si="80"/>
        <v>0</v>
      </c>
      <c r="AQ30" s="37">
        <f t="shared" si="80"/>
        <v>0</v>
      </c>
      <c r="AR30" s="37">
        <f t="shared" si="80"/>
        <v>0</v>
      </c>
      <c r="AS30" s="37">
        <f t="shared" si="80"/>
        <v>0</v>
      </c>
      <c r="AT30" s="37">
        <f t="shared" si="80"/>
        <v>0</v>
      </c>
      <c r="AU30" s="37">
        <f t="shared" si="80"/>
        <v>0</v>
      </c>
      <c r="AV30" s="37">
        <f t="shared" si="80"/>
        <v>0</v>
      </c>
      <c r="AW30" s="37">
        <f t="shared" si="80"/>
        <v>0</v>
      </c>
      <c r="AX30" s="37">
        <f t="shared" si="80"/>
        <v>0</v>
      </c>
      <c r="AY30" s="37">
        <f t="shared" si="80"/>
        <v>0</v>
      </c>
      <c r="AZ30" s="37">
        <f t="shared" si="80"/>
        <v>0</v>
      </c>
      <c r="BA30" s="37">
        <f t="shared" si="80"/>
        <v>0</v>
      </c>
      <c r="BB30" s="37">
        <f t="shared" si="80"/>
        <v>0</v>
      </c>
      <c r="BC30" s="37">
        <f t="shared" si="80"/>
        <v>0</v>
      </c>
      <c r="BD30" s="37">
        <f t="shared" si="80"/>
        <v>0</v>
      </c>
      <c r="BE30" s="37">
        <f t="shared" si="80"/>
        <v>0</v>
      </c>
      <c r="BF30" s="37">
        <f t="shared" si="80"/>
        <v>0</v>
      </c>
      <c r="BG30" s="37">
        <f t="shared" si="80"/>
        <v>0</v>
      </c>
      <c r="BH30" s="37">
        <f t="shared" si="80"/>
        <v>0</v>
      </c>
      <c r="BI30" s="37">
        <f t="shared" si="80"/>
        <v>0</v>
      </c>
      <c r="BJ30" s="37">
        <f t="shared" si="80"/>
        <v>0</v>
      </c>
      <c r="BK30" s="37">
        <f t="shared" si="80"/>
        <v>0</v>
      </c>
      <c r="BL30" s="37">
        <f t="shared" si="80"/>
        <v>0</v>
      </c>
      <c r="BM30" s="37">
        <f t="shared" si="80"/>
        <v>0</v>
      </c>
      <c r="BN30" s="37">
        <f t="shared" si="80"/>
        <v>0</v>
      </c>
      <c r="BO30" s="37">
        <f t="shared" si="80"/>
        <v>0</v>
      </c>
      <c r="BP30" s="37">
        <f t="shared" si="80"/>
        <v>0</v>
      </c>
      <c r="BQ30" s="69"/>
    </row>
    <row r="31" spans="1:69" ht="15.75" outlineLevel="1" thickBot="1" x14ac:dyDescent="0.3">
      <c r="A31" s="4" t="s">
        <v>8</v>
      </c>
      <c r="B31" s="8"/>
      <c r="C31" s="9"/>
      <c r="D31" s="52">
        <v>0</v>
      </c>
      <c r="E31" s="8"/>
      <c r="F31" s="9"/>
      <c r="G31" s="10">
        <f>G25</f>
        <v>0</v>
      </c>
      <c r="H31" s="8"/>
      <c r="I31" s="9"/>
      <c r="J31" s="10">
        <f t="shared" ref="J31" si="81">J25</f>
        <v>0</v>
      </c>
      <c r="K31" s="8"/>
      <c r="L31" s="9"/>
      <c r="M31" s="10">
        <f t="shared" ref="M31" si="82">M25</f>
        <v>0</v>
      </c>
      <c r="N31" s="8"/>
      <c r="O31" s="9"/>
      <c r="P31" s="10">
        <f t="shared" ref="P31" si="83">P25</f>
        <v>0</v>
      </c>
      <c r="Q31" s="8"/>
      <c r="R31" s="9"/>
      <c r="S31" s="10">
        <f t="shared" ref="S31" si="84">S25</f>
        <v>0</v>
      </c>
      <c r="T31" s="8"/>
      <c r="U31" s="9"/>
      <c r="V31" s="10">
        <f t="shared" ref="V31" si="85">V25</f>
        <v>0</v>
      </c>
      <c r="W31" s="8"/>
      <c r="X31" s="9"/>
      <c r="Y31" s="10">
        <f t="shared" ref="Y31" si="86">Y25</f>
        <v>0</v>
      </c>
      <c r="Z31" s="8"/>
      <c r="AA31" s="9"/>
      <c r="AB31" s="10">
        <f t="shared" ref="AB31" si="87">AB25</f>
        <v>0</v>
      </c>
      <c r="AC31" s="8"/>
      <c r="AD31" s="9"/>
      <c r="AE31" s="10">
        <f t="shared" ref="AE31" si="88">AE25</f>
        <v>0</v>
      </c>
      <c r="AF31" s="8"/>
      <c r="AG31" s="9"/>
      <c r="AH31" s="10">
        <f t="shared" ref="AH31" si="89">AH25</f>
        <v>0</v>
      </c>
      <c r="AI31" s="8"/>
      <c r="AJ31" s="9"/>
      <c r="AK31" s="10">
        <f t="shared" ref="AK31" si="90">AK25</f>
        <v>0</v>
      </c>
      <c r="AL31" s="14"/>
      <c r="AM31" s="15"/>
      <c r="AN31" s="16">
        <f t="shared" si="79"/>
        <v>0</v>
      </c>
      <c r="AO31" s="38">
        <f>AO25</f>
        <v>0</v>
      </c>
      <c r="AP31" s="38">
        <f t="shared" ref="AP31:BP31" si="91">AP25</f>
        <v>0</v>
      </c>
      <c r="AQ31" s="38">
        <f t="shared" si="91"/>
        <v>0</v>
      </c>
      <c r="AR31" s="38">
        <f t="shared" si="91"/>
        <v>0</v>
      </c>
      <c r="AS31" s="38">
        <f t="shared" si="91"/>
        <v>0</v>
      </c>
      <c r="AT31" s="38">
        <f t="shared" si="91"/>
        <v>0</v>
      </c>
      <c r="AU31" s="38">
        <f t="shared" si="91"/>
        <v>0</v>
      </c>
      <c r="AV31" s="38">
        <f t="shared" si="91"/>
        <v>0</v>
      </c>
      <c r="AW31" s="38">
        <f t="shared" si="91"/>
        <v>0</v>
      </c>
      <c r="AX31" s="38">
        <f t="shared" si="91"/>
        <v>0</v>
      </c>
      <c r="AY31" s="38">
        <f t="shared" si="91"/>
        <v>0</v>
      </c>
      <c r="AZ31" s="38">
        <f t="shared" si="91"/>
        <v>0</v>
      </c>
      <c r="BA31" s="38">
        <f t="shared" si="91"/>
        <v>0</v>
      </c>
      <c r="BB31" s="38">
        <f t="shared" si="91"/>
        <v>0</v>
      </c>
      <c r="BC31" s="38">
        <f t="shared" si="91"/>
        <v>0</v>
      </c>
      <c r="BD31" s="38">
        <f t="shared" si="91"/>
        <v>0</v>
      </c>
      <c r="BE31" s="38">
        <f t="shared" si="91"/>
        <v>0</v>
      </c>
      <c r="BF31" s="38">
        <f t="shared" si="91"/>
        <v>0</v>
      </c>
      <c r="BG31" s="38">
        <f t="shared" si="91"/>
        <v>0</v>
      </c>
      <c r="BH31" s="38">
        <f t="shared" si="91"/>
        <v>0</v>
      </c>
      <c r="BI31" s="38">
        <f t="shared" si="91"/>
        <v>0</v>
      </c>
      <c r="BJ31" s="38">
        <f t="shared" si="91"/>
        <v>0</v>
      </c>
      <c r="BK31" s="38">
        <f t="shared" si="91"/>
        <v>0</v>
      </c>
      <c r="BL31" s="38">
        <f t="shared" si="91"/>
        <v>0</v>
      </c>
      <c r="BM31" s="38">
        <f t="shared" si="91"/>
        <v>0</v>
      </c>
      <c r="BN31" s="38">
        <f t="shared" si="91"/>
        <v>0</v>
      </c>
      <c r="BO31" s="38">
        <f t="shared" si="91"/>
        <v>0</v>
      </c>
      <c r="BP31" s="38">
        <f t="shared" si="91"/>
        <v>0</v>
      </c>
      <c r="BQ31" s="69"/>
    </row>
    <row r="32" spans="1:69" ht="15.75" thickBot="1" x14ac:dyDescent="0.3">
      <c r="A32" s="43" t="s">
        <v>23</v>
      </c>
      <c r="B32" s="19"/>
      <c r="C32" s="20"/>
      <c r="D32" s="21">
        <f>SUM(D29:D31)</f>
        <v>0</v>
      </c>
      <c r="E32" s="19"/>
      <c r="F32" s="20"/>
      <c r="G32" s="21">
        <f>SUM(G29:G31)</f>
        <v>0</v>
      </c>
      <c r="H32" s="19"/>
      <c r="I32" s="20"/>
      <c r="J32" s="21">
        <f>SUM(J29:J31)</f>
        <v>0</v>
      </c>
      <c r="K32" s="19"/>
      <c r="L32" s="20"/>
      <c r="M32" s="21">
        <f>SUM(M29:M31)</f>
        <v>0</v>
      </c>
      <c r="N32" s="19"/>
      <c r="O32" s="20"/>
      <c r="P32" s="21">
        <f>SUM(P29:P31)</f>
        <v>0</v>
      </c>
      <c r="Q32" s="19"/>
      <c r="R32" s="20"/>
      <c r="S32" s="21">
        <f>SUM(S29:S31)</f>
        <v>0</v>
      </c>
      <c r="T32" s="19"/>
      <c r="U32" s="20"/>
      <c r="V32" s="21">
        <f>SUM(V29:V31)</f>
        <v>0</v>
      </c>
      <c r="W32" s="19"/>
      <c r="X32" s="20"/>
      <c r="Y32" s="21">
        <f>SUM(Y29:Y31)</f>
        <v>0</v>
      </c>
      <c r="Z32" s="19"/>
      <c r="AA32" s="20"/>
      <c r="AB32" s="21">
        <f>SUM(AB29:AB31)</f>
        <v>0</v>
      </c>
      <c r="AC32" s="19"/>
      <c r="AD32" s="20"/>
      <c r="AE32" s="21">
        <f>SUM(AE29:AE31)</f>
        <v>0</v>
      </c>
      <c r="AF32" s="19"/>
      <c r="AG32" s="20"/>
      <c r="AH32" s="21">
        <f>SUM(AH29:AH31)</f>
        <v>0</v>
      </c>
      <c r="AI32" s="19"/>
      <c r="AJ32" s="20"/>
      <c r="AK32" s="21">
        <f>SUM(AK29:AK31)</f>
        <v>0</v>
      </c>
      <c r="AL32" s="19"/>
      <c r="AM32" s="20"/>
      <c r="AN32" s="21">
        <f t="shared" ref="AN32:BP32" si="92">SUM(AN29:AN31)</f>
        <v>0</v>
      </c>
      <c r="AO32" s="36">
        <f t="shared" si="92"/>
        <v>0</v>
      </c>
      <c r="AP32" s="36">
        <f t="shared" si="92"/>
        <v>0</v>
      </c>
      <c r="AQ32" s="36">
        <f t="shared" si="92"/>
        <v>0</v>
      </c>
      <c r="AR32" s="36">
        <f t="shared" si="92"/>
        <v>0</v>
      </c>
      <c r="AS32" s="36">
        <f t="shared" si="92"/>
        <v>0</v>
      </c>
      <c r="AT32" s="36">
        <f t="shared" si="92"/>
        <v>0</v>
      </c>
      <c r="AU32" s="36">
        <f t="shared" si="92"/>
        <v>0</v>
      </c>
      <c r="AV32" s="36">
        <f t="shared" si="92"/>
        <v>0</v>
      </c>
      <c r="AW32" s="36">
        <f t="shared" si="92"/>
        <v>0</v>
      </c>
      <c r="AX32" s="36">
        <f t="shared" si="92"/>
        <v>0</v>
      </c>
      <c r="AY32" s="36">
        <f t="shared" si="92"/>
        <v>0</v>
      </c>
      <c r="AZ32" s="36">
        <f t="shared" si="92"/>
        <v>0</v>
      </c>
      <c r="BA32" s="36">
        <f t="shared" si="92"/>
        <v>0</v>
      </c>
      <c r="BB32" s="36">
        <f t="shared" si="92"/>
        <v>0</v>
      </c>
      <c r="BC32" s="36">
        <f t="shared" si="92"/>
        <v>0</v>
      </c>
      <c r="BD32" s="36">
        <f t="shared" si="92"/>
        <v>0</v>
      </c>
      <c r="BE32" s="36">
        <f t="shared" si="92"/>
        <v>0</v>
      </c>
      <c r="BF32" s="36">
        <f t="shared" si="92"/>
        <v>0</v>
      </c>
      <c r="BG32" s="36">
        <f t="shared" si="92"/>
        <v>0</v>
      </c>
      <c r="BH32" s="36">
        <f t="shared" si="92"/>
        <v>0</v>
      </c>
      <c r="BI32" s="36">
        <f t="shared" si="92"/>
        <v>0</v>
      </c>
      <c r="BJ32" s="36">
        <f t="shared" si="92"/>
        <v>0</v>
      </c>
      <c r="BK32" s="36">
        <f t="shared" si="92"/>
        <v>0</v>
      </c>
      <c r="BL32" s="36">
        <f t="shared" si="92"/>
        <v>0</v>
      </c>
      <c r="BM32" s="36">
        <f t="shared" si="92"/>
        <v>0</v>
      </c>
      <c r="BN32" s="36">
        <f t="shared" si="92"/>
        <v>0</v>
      </c>
      <c r="BO32" s="36">
        <f t="shared" si="92"/>
        <v>0</v>
      </c>
      <c r="BP32" s="36">
        <f t="shared" si="92"/>
        <v>0</v>
      </c>
      <c r="BQ32" s="12"/>
    </row>
    <row r="33" spans="1:69" ht="15.75" thickBot="1" x14ac:dyDescent="0.3">
      <c r="A33" s="70"/>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row>
    <row r="34" spans="1:69" ht="15.75" thickBot="1" x14ac:dyDescent="0.3">
      <c r="A34" s="56">
        <v>0.08</v>
      </c>
      <c r="B34" s="19"/>
      <c r="C34" s="20"/>
      <c r="D34" s="44">
        <v>0</v>
      </c>
      <c r="E34" s="19"/>
      <c r="F34" s="20"/>
      <c r="G34" s="21">
        <v>0</v>
      </c>
      <c r="H34" s="19"/>
      <c r="I34" s="20"/>
      <c r="J34" s="21">
        <v>0</v>
      </c>
      <c r="K34" s="19"/>
      <c r="L34" s="20"/>
      <c r="M34" s="21">
        <v>0</v>
      </c>
      <c r="N34" s="19"/>
      <c r="O34" s="20"/>
      <c r="P34" s="21">
        <v>0</v>
      </c>
      <c r="Q34" s="19"/>
      <c r="R34" s="20"/>
      <c r="S34" s="21">
        <v>0</v>
      </c>
      <c r="T34" s="19"/>
      <c r="U34" s="20"/>
      <c r="V34" s="21">
        <v>0</v>
      </c>
      <c r="W34" s="19"/>
      <c r="X34" s="20"/>
      <c r="Y34" s="21">
        <v>0</v>
      </c>
      <c r="Z34" s="19"/>
      <c r="AA34" s="20"/>
      <c r="AB34" s="21">
        <v>0</v>
      </c>
      <c r="AC34" s="19"/>
      <c r="AD34" s="20"/>
      <c r="AE34" s="21">
        <v>0</v>
      </c>
      <c r="AF34" s="19"/>
      <c r="AG34" s="20"/>
      <c r="AH34" s="21">
        <v>0</v>
      </c>
      <c r="AI34" s="19"/>
      <c r="AJ34" s="20"/>
      <c r="AK34" s="21">
        <v>0</v>
      </c>
      <c r="AL34" s="19"/>
      <c r="AM34" s="20"/>
      <c r="AN34" s="21">
        <f>SUM(D34,G34,J34,M34,P34,S34,V34,Y34,AB34,AE34,AH34,AK34)</f>
        <v>0</v>
      </c>
      <c r="AO34" s="36">
        <f>(AN36-AN27)*$A$34</f>
        <v>0</v>
      </c>
      <c r="AP34" s="36">
        <f t="shared" ref="AP34:BP34" si="93">(AO36-AO27)*$A$34</f>
        <v>0</v>
      </c>
      <c r="AQ34" s="36">
        <f t="shared" si="93"/>
        <v>0</v>
      </c>
      <c r="AR34" s="36">
        <f t="shared" si="93"/>
        <v>0</v>
      </c>
      <c r="AS34" s="36">
        <f t="shared" si="93"/>
        <v>0</v>
      </c>
      <c r="AT34" s="36">
        <f t="shared" si="93"/>
        <v>0</v>
      </c>
      <c r="AU34" s="36">
        <f t="shared" si="93"/>
        <v>0</v>
      </c>
      <c r="AV34" s="36">
        <f t="shared" si="93"/>
        <v>0</v>
      </c>
      <c r="AW34" s="36">
        <f t="shared" si="93"/>
        <v>0</v>
      </c>
      <c r="AX34" s="36">
        <f t="shared" si="93"/>
        <v>0</v>
      </c>
      <c r="AY34" s="36">
        <f t="shared" si="93"/>
        <v>0</v>
      </c>
      <c r="AZ34" s="36">
        <f t="shared" si="93"/>
        <v>0</v>
      </c>
      <c r="BA34" s="36">
        <f t="shared" si="93"/>
        <v>0</v>
      </c>
      <c r="BB34" s="36">
        <f t="shared" si="93"/>
        <v>0</v>
      </c>
      <c r="BC34" s="36">
        <f t="shared" si="93"/>
        <v>0</v>
      </c>
      <c r="BD34" s="36">
        <f t="shared" si="93"/>
        <v>0</v>
      </c>
      <c r="BE34" s="36">
        <f t="shared" si="93"/>
        <v>0</v>
      </c>
      <c r="BF34" s="36">
        <f t="shared" si="93"/>
        <v>0</v>
      </c>
      <c r="BG34" s="36">
        <f t="shared" si="93"/>
        <v>0</v>
      </c>
      <c r="BH34" s="36">
        <f t="shared" si="93"/>
        <v>0</v>
      </c>
      <c r="BI34" s="36">
        <f t="shared" si="93"/>
        <v>0</v>
      </c>
      <c r="BJ34" s="36">
        <f t="shared" si="93"/>
        <v>0</v>
      </c>
      <c r="BK34" s="36">
        <f t="shared" si="93"/>
        <v>0</v>
      </c>
      <c r="BL34" s="36">
        <f t="shared" si="93"/>
        <v>0</v>
      </c>
      <c r="BM34" s="36">
        <f t="shared" si="93"/>
        <v>0</v>
      </c>
      <c r="BN34" s="36">
        <f t="shared" si="93"/>
        <v>0</v>
      </c>
      <c r="BO34" s="36">
        <f t="shared" si="93"/>
        <v>0</v>
      </c>
      <c r="BP34" s="36">
        <f t="shared" si="93"/>
        <v>0</v>
      </c>
      <c r="BQ34" s="12"/>
    </row>
    <row r="35" spans="1:69" ht="15.75" thickBot="1" x14ac:dyDescent="0.3">
      <c r="A35" s="70"/>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row>
    <row r="36" spans="1:69" ht="15.75" thickBot="1" x14ac:dyDescent="0.3">
      <c r="A36" s="32" t="s">
        <v>3</v>
      </c>
      <c r="B36" s="19"/>
      <c r="C36" s="20"/>
      <c r="D36" s="44">
        <v>0</v>
      </c>
      <c r="E36" s="19"/>
      <c r="F36" s="20"/>
      <c r="G36" s="21">
        <f t="shared" ref="G36" si="94">D36+G27-D27+G32+G34</f>
        <v>0</v>
      </c>
      <c r="H36" s="19"/>
      <c r="I36" s="20"/>
      <c r="J36" s="21">
        <f t="shared" ref="J36" si="95">G36+J27-G27+J32+J34</f>
        <v>0</v>
      </c>
      <c r="K36" s="19"/>
      <c r="L36" s="20"/>
      <c r="M36" s="21">
        <f t="shared" ref="M36" si="96">J36+M27-J27+M32+M34</f>
        <v>0</v>
      </c>
      <c r="N36" s="19"/>
      <c r="O36" s="20"/>
      <c r="P36" s="21">
        <f t="shared" ref="P36" si="97">M36+P27-M27+P32+P34</f>
        <v>0</v>
      </c>
      <c r="Q36" s="19"/>
      <c r="R36" s="20"/>
      <c r="S36" s="21">
        <f t="shared" ref="S36" si="98">P36+S27-P27+S32+S34</f>
        <v>0</v>
      </c>
      <c r="T36" s="19"/>
      <c r="U36" s="20"/>
      <c r="V36" s="21">
        <f t="shared" ref="V36" si="99">S36+V27-S27+V32+V34</f>
        <v>0</v>
      </c>
      <c r="W36" s="19"/>
      <c r="X36" s="20"/>
      <c r="Y36" s="21">
        <f t="shared" ref="Y36" si="100">V36+Y27-V27+Y32+Y34</f>
        <v>0</v>
      </c>
      <c r="Z36" s="19"/>
      <c r="AA36" s="20"/>
      <c r="AB36" s="21">
        <f t="shared" ref="AB36" si="101">Y36+AB27-Y27+AB32+AB34</f>
        <v>0</v>
      </c>
      <c r="AC36" s="19"/>
      <c r="AD36" s="20"/>
      <c r="AE36" s="21">
        <f t="shared" ref="AE36" si="102">AB36+AE27-AB27+AE32+AE34</f>
        <v>0</v>
      </c>
      <c r="AF36" s="19"/>
      <c r="AG36" s="20"/>
      <c r="AH36" s="21">
        <f t="shared" ref="AH36" si="103">AE36+AH27-AE27+AH32+AH34</f>
        <v>0</v>
      </c>
      <c r="AI36" s="19"/>
      <c r="AJ36" s="20"/>
      <c r="AK36" s="21">
        <f t="shared" ref="AK36" si="104">AH36+AK27-AH27+AK32+AK34</f>
        <v>0</v>
      </c>
      <c r="AL36" s="19"/>
      <c r="AM36" s="20"/>
      <c r="AN36" s="21">
        <f>AK36</f>
        <v>0</v>
      </c>
      <c r="AO36" s="36">
        <f>AN36+AO32+AO34</f>
        <v>0</v>
      </c>
      <c r="AP36" s="36">
        <f>AO36+AP32+AP34</f>
        <v>0</v>
      </c>
      <c r="AQ36" s="36">
        <f t="shared" ref="AQ36:AV36" si="105">AP36+AQ32+AQ34</f>
        <v>0</v>
      </c>
      <c r="AR36" s="36">
        <f t="shared" si="105"/>
        <v>0</v>
      </c>
      <c r="AS36" s="36">
        <f t="shared" si="105"/>
        <v>0</v>
      </c>
      <c r="AT36" s="36">
        <f t="shared" si="105"/>
        <v>0</v>
      </c>
      <c r="AU36" s="36">
        <f t="shared" si="105"/>
        <v>0</v>
      </c>
      <c r="AV36" s="36">
        <f t="shared" si="105"/>
        <v>0</v>
      </c>
      <c r="AW36" s="36">
        <f>AV36+AW32+AW34</f>
        <v>0</v>
      </c>
      <c r="AX36" s="36">
        <f t="shared" ref="AX36:BC36" si="106">AW36+AX32+AX34</f>
        <v>0</v>
      </c>
      <c r="AY36" s="36">
        <f t="shared" si="106"/>
        <v>0</v>
      </c>
      <c r="AZ36" s="36">
        <f t="shared" si="106"/>
        <v>0</v>
      </c>
      <c r="BA36" s="36">
        <f t="shared" si="106"/>
        <v>0</v>
      </c>
      <c r="BB36" s="36">
        <f t="shared" si="106"/>
        <v>0</v>
      </c>
      <c r="BC36" s="36">
        <f t="shared" si="106"/>
        <v>0</v>
      </c>
      <c r="BD36" s="36">
        <f>BC36+BD32+BD34</f>
        <v>0</v>
      </c>
      <c r="BE36" s="36">
        <f t="shared" ref="BE36:BJ36" si="107">BD36+BE32+BE34</f>
        <v>0</v>
      </c>
      <c r="BF36" s="36">
        <f t="shared" si="107"/>
        <v>0</v>
      </c>
      <c r="BG36" s="36">
        <f t="shared" si="107"/>
        <v>0</v>
      </c>
      <c r="BH36" s="36">
        <f t="shared" si="107"/>
        <v>0</v>
      </c>
      <c r="BI36" s="36">
        <f t="shared" si="107"/>
        <v>0</v>
      </c>
      <c r="BJ36" s="36">
        <f t="shared" si="107"/>
        <v>0</v>
      </c>
      <c r="BK36" s="36">
        <f>BJ36+BK32+BK34</f>
        <v>0</v>
      </c>
      <c r="BL36" s="36">
        <f t="shared" ref="BL36:BP36" si="108">BK36+BL32+BL34</f>
        <v>0</v>
      </c>
      <c r="BM36" s="36">
        <f t="shared" si="108"/>
        <v>0</v>
      </c>
      <c r="BN36" s="36">
        <f t="shared" si="108"/>
        <v>0</v>
      </c>
      <c r="BO36" s="36">
        <f t="shared" si="108"/>
        <v>0</v>
      </c>
      <c r="BP36" s="36">
        <f t="shared" si="108"/>
        <v>0</v>
      </c>
      <c r="BQ36" s="12"/>
    </row>
    <row r="38" spans="1:69" x14ac:dyDescent="0.25">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row>
    <row r="39" spans="1:69" x14ac:dyDescent="0.25">
      <c r="AP39" s="72"/>
      <c r="AW39" s="72"/>
      <c r="BD39" s="72"/>
      <c r="BK39" s="72"/>
    </row>
  </sheetData>
  <mergeCells count="13">
    <mergeCell ref="AL1:AN1"/>
    <mergeCell ref="T1:V1"/>
    <mergeCell ref="W1:Y1"/>
    <mergeCell ref="Z1:AB1"/>
    <mergeCell ref="AC1:AE1"/>
    <mergeCell ref="AF1:AH1"/>
    <mergeCell ref="AI1:AK1"/>
    <mergeCell ref="Q1:S1"/>
    <mergeCell ref="B1:D1"/>
    <mergeCell ref="E1:G1"/>
    <mergeCell ref="H1:J1"/>
    <mergeCell ref="K1:M1"/>
    <mergeCell ref="N1:P1"/>
  </mergeCells>
  <conditionalFormatting sqref="E29:E31 E18:E20 H18:H20 K18:K20 N18:N20 Q18:Q20 T18:T20 W18:W20 Z18:Z20 AC18:AC20 AF18:AF20 AI18:AI20">
    <cfRule type="expression" dxfId="11" priority="6">
      <formula>B18&lt;&gt;E18</formula>
    </cfRule>
  </conditionalFormatting>
  <conditionalFormatting sqref="E27:E28 H27:H28 K27:K28 N27:N28 Q27:Q28 T27:T28 W27:W28 Z27:Z28 AC27:AC28 AF27:AF28 AI27:AI28">
    <cfRule type="expression" dxfId="10" priority="3">
      <formula>B27&lt;&gt;E27</formula>
    </cfRule>
  </conditionalFormatting>
  <conditionalFormatting sqref="E6:E17 H6:H17 K6:K17 N6:N17 Q6:Q17 T6:T17 W6:W17 Z6:Z17 AC6:AC17 AF6:AF17 AI6:AI17 E33 H33 K33 N33 Q33 T33 W33 Z33 AC33 AF33 AI33 AI35 AF35 AC35 Z35 W35 T35 Q35 N35 K35 H35 E35 AI21 AF21 AC21 Z21 W21 T21 Q21 N21 K21 H21 E21">
    <cfRule type="expression" dxfId="9" priority="5">
      <formula>B6&lt;&gt;E6</formula>
    </cfRule>
  </conditionalFormatting>
  <conditionalFormatting sqref="E22 H22 K22 N22 Q22 T22 W22 Z22 AC22 AF22 AI22">
    <cfRule type="expression" dxfId="8" priority="4">
      <formula>B22&lt;&gt;E22</formula>
    </cfRule>
  </conditionalFormatting>
  <conditionalFormatting sqref="H29 K29 N29 Q29 T29 W29 Z29 AC29 AF29 AI29">
    <cfRule type="expression" dxfId="7" priority="2">
      <formula>E29&lt;&gt;H29</formula>
    </cfRule>
  </conditionalFormatting>
  <conditionalFormatting sqref="H30:H31 K30:K31 N30:N31 Q30:Q31 T30:T31 W30:W31 Z30:Z31 AC30:AC31 AF30:AF31 AI30:AI31">
    <cfRule type="expression" dxfId="6" priority="1">
      <formula>E30&lt;&gt;H30</formula>
    </cfRule>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FE05A-3D9D-41D2-B9D1-A1F9BEBB10F7}">
  <sheetPr>
    <tabColor theme="7"/>
  </sheetPr>
  <dimension ref="A1:BS39"/>
  <sheetViews>
    <sheetView zoomScale="80" zoomScaleNormal="80" workbookViewId="0">
      <pane xSplit="1" ySplit="2" topLeftCell="B3" activePane="bottomRight" state="frozen"/>
      <selection pane="topRight" activeCell="Q17" sqref="Q17"/>
      <selection pane="bottomLeft" activeCell="Q17" sqref="Q17"/>
      <selection pane="bottomRight"/>
    </sheetView>
  </sheetViews>
  <sheetFormatPr defaultRowHeight="15" outlineLevelRow="1" outlineLevelCol="2" x14ac:dyDescent="0.25"/>
  <cols>
    <col min="1" max="1" width="15" style="65" bestFit="1" customWidth="1"/>
    <col min="2" max="2" width="10.140625" style="65" customWidth="1" outlineLevel="2"/>
    <col min="3" max="3" width="8.85546875" style="65" customWidth="1" outlineLevel="2"/>
    <col min="4" max="4" width="12.28515625" style="65" customWidth="1" outlineLevel="1"/>
    <col min="5" max="5" width="10.140625" style="65" customWidth="1" outlineLevel="2"/>
    <col min="6" max="6" width="8.85546875" style="65" customWidth="1" outlineLevel="2"/>
    <col min="7" max="7" width="12.28515625" style="65" customWidth="1" outlineLevel="1"/>
    <col min="8" max="8" width="10.140625" style="65" customWidth="1" outlineLevel="2"/>
    <col min="9" max="9" width="8.85546875" style="65" customWidth="1" outlineLevel="2"/>
    <col min="10" max="10" width="12.28515625" style="65" customWidth="1" outlineLevel="1"/>
    <col min="11" max="11" width="10.140625" style="65" customWidth="1" outlineLevel="2"/>
    <col min="12" max="12" width="8.85546875" style="65" customWidth="1" outlineLevel="2"/>
    <col min="13" max="13" width="12.28515625" style="65" customWidth="1" outlineLevel="1"/>
    <col min="14" max="14" width="10.140625" style="65" customWidth="1" outlineLevel="2"/>
    <col min="15" max="15" width="8.85546875" style="65" customWidth="1" outlineLevel="2"/>
    <col min="16" max="16" width="12.28515625" style="65" customWidth="1" outlineLevel="1"/>
    <col min="17" max="17" width="10.140625" style="65" customWidth="1" outlineLevel="2"/>
    <col min="18" max="18" width="8.85546875" style="65" customWidth="1" outlineLevel="2"/>
    <col min="19" max="19" width="12.28515625" style="65" customWidth="1" outlineLevel="1"/>
    <col min="20" max="20" width="10.140625" style="65" customWidth="1" outlineLevel="2"/>
    <col min="21" max="21" width="8.85546875" style="65" customWidth="1" outlineLevel="2"/>
    <col min="22" max="22" width="12.28515625" style="65" customWidth="1" outlineLevel="1"/>
    <col min="23" max="23" width="10.140625" style="65" customWidth="1" outlineLevel="2"/>
    <col min="24" max="24" width="8.85546875" style="65" customWidth="1" outlineLevel="2"/>
    <col min="25" max="25" width="12.28515625" style="65" customWidth="1" outlineLevel="1"/>
    <col min="26" max="26" width="10.140625" style="65" customWidth="1" outlineLevel="2"/>
    <col min="27" max="27" width="8.85546875" style="65" customWidth="1" outlineLevel="2"/>
    <col min="28" max="28" width="12.28515625" style="65" customWidth="1" outlineLevel="1"/>
    <col min="29" max="29" width="10.140625" style="65" customWidth="1" outlineLevel="2"/>
    <col min="30" max="30" width="8.85546875" style="65" customWidth="1" outlineLevel="2"/>
    <col min="31" max="31" width="12.28515625" style="65" customWidth="1" outlineLevel="1"/>
    <col min="32" max="32" width="10.140625" style="65" customWidth="1" outlineLevel="2"/>
    <col min="33" max="33" width="8.85546875" style="65" customWidth="1" outlineLevel="2"/>
    <col min="34" max="34" width="12.28515625" style="65" customWidth="1" outlineLevel="1"/>
    <col min="35" max="35" width="10.140625" style="65" customWidth="1" outlineLevel="2"/>
    <col min="36" max="36" width="8.85546875" style="65" customWidth="1" outlineLevel="2"/>
    <col min="37" max="37" width="12.28515625" style="65" customWidth="1" outlineLevel="1"/>
    <col min="38" max="38" width="11.28515625" style="65" customWidth="1" outlineLevel="1"/>
    <col min="39" max="39" width="8.85546875" style="65" customWidth="1" outlineLevel="1"/>
    <col min="40" max="48" width="12.28515625" style="65" bestFit="1" customWidth="1"/>
    <col min="49" max="49" width="12.28515625" style="65" customWidth="1"/>
    <col min="50" max="51" width="12.28515625" style="65" hidden="1" customWidth="1" outlineLevel="1"/>
    <col min="52" max="68" width="13.85546875" style="65" hidden="1" customWidth="1" outlineLevel="1"/>
    <col min="69" max="69" width="7.85546875" style="65" bestFit="1" customWidth="1" collapsed="1"/>
    <col min="70" max="70" width="9.140625" style="65"/>
    <col min="71" max="71" width="13.85546875" style="65" bestFit="1" customWidth="1"/>
    <col min="72" max="16384" width="9.140625" style="65"/>
  </cols>
  <sheetData>
    <row r="1" spans="1:71" ht="15.75" thickBot="1" x14ac:dyDescent="0.3">
      <c r="A1" s="1"/>
      <c r="B1" s="76">
        <v>44562</v>
      </c>
      <c r="C1" s="79"/>
      <c r="D1" s="80"/>
      <c r="E1" s="76">
        <v>44593</v>
      </c>
      <c r="F1" s="79"/>
      <c r="G1" s="80"/>
      <c r="H1" s="76">
        <v>44621</v>
      </c>
      <c r="I1" s="79"/>
      <c r="J1" s="80"/>
      <c r="K1" s="76">
        <v>44652</v>
      </c>
      <c r="L1" s="79"/>
      <c r="M1" s="80"/>
      <c r="N1" s="76">
        <v>44682</v>
      </c>
      <c r="O1" s="79"/>
      <c r="P1" s="80"/>
      <c r="Q1" s="76">
        <v>44713</v>
      </c>
      <c r="R1" s="79"/>
      <c r="S1" s="80"/>
      <c r="T1" s="76">
        <v>44743</v>
      </c>
      <c r="U1" s="79"/>
      <c r="V1" s="80"/>
      <c r="W1" s="76">
        <v>44774</v>
      </c>
      <c r="X1" s="79"/>
      <c r="Y1" s="80"/>
      <c r="Z1" s="76">
        <v>44805</v>
      </c>
      <c r="AA1" s="79"/>
      <c r="AB1" s="80"/>
      <c r="AC1" s="76">
        <v>44835</v>
      </c>
      <c r="AD1" s="79"/>
      <c r="AE1" s="80"/>
      <c r="AF1" s="76">
        <v>44866</v>
      </c>
      <c r="AG1" s="79"/>
      <c r="AH1" s="80"/>
      <c r="AI1" s="76">
        <v>44896</v>
      </c>
      <c r="AJ1" s="79"/>
      <c r="AK1" s="80"/>
      <c r="AL1" s="81">
        <v>2022</v>
      </c>
      <c r="AM1" s="82"/>
      <c r="AN1" s="83"/>
      <c r="AO1" s="35">
        <v>2023</v>
      </c>
      <c r="AP1" s="35">
        <v>2024</v>
      </c>
      <c r="AQ1" s="35">
        <v>2025</v>
      </c>
      <c r="AR1" s="35">
        <v>2026</v>
      </c>
      <c r="AS1" s="35">
        <v>2027</v>
      </c>
      <c r="AT1" s="35">
        <v>2028</v>
      </c>
      <c r="AU1" s="35">
        <v>2029</v>
      </c>
      <c r="AV1" s="35">
        <v>2030</v>
      </c>
      <c r="AW1" s="35">
        <v>2031</v>
      </c>
      <c r="AX1" s="35">
        <v>2032</v>
      </c>
      <c r="AY1" s="35">
        <v>2033</v>
      </c>
      <c r="AZ1" s="35">
        <v>2034</v>
      </c>
      <c r="BA1" s="35">
        <v>2035</v>
      </c>
      <c r="BB1" s="35">
        <v>2036</v>
      </c>
      <c r="BC1" s="35">
        <v>2037</v>
      </c>
      <c r="BD1" s="35">
        <v>2038</v>
      </c>
      <c r="BE1" s="35">
        <v>2039</v>
      </c>
      <c r="BF1" s="35">
        <v>2040</v>
      </c>
      <c r="BG1" s="35">
        <v>2041</v>
      </c>
      <c r="BH1" s="35">
        <v>2042</v>
      </c>
      <c r="BI1" s="35">
        <v>2043</v>
      </c>
      <c r="BJ1" s="35">
        <v>2044</v>
      </c>
      <c r="BK1" s="35">
        <v>2045</v>
      </c>
      <c r="BL1" s="35">
        <v>2046</v>
      </c>
      <c r="BM1" s="35">
        <v>2047</v>
      </c>
      <c r="BN1" s="35">
        <v>2048</v>
      </c>
      <c r="BO1" s="35">
        <v>2049</v>
      </c>
      <c r="BP1" s="35">
        <v>2050</v>
      </c>
      <c r="BQ1" s="40" t="s">
        <v>4</v>
      </c>
    </row>
    <row r="2" spans="1:71" ht="15.75" thickBot="1" x14ac:dyDescent="0.3">
      <c r="A2" s="67"/>
      <c r="B2" s="25" t="s">
        <v>5</v>
      </c>
      <c r="C2" s="45" t="s">
        <v>36</v>
      </c>
      <c r="D2" s="46" t="s">
        <v>24</v>
      </c>
      <c r="E2" s="25" t="s">
        <v>5</v>
      </c>
      <c r="F2" s="45" t="s">
        <v>36</v>
      </c>
      <c r="G2" s="46" t="s">
        <v>24</v>
      </c>
      <c r="H2" s="25" t="s">
        <v>5</v>
      </c>
      <c r="I2" s="45" t="s">
        <v>36</v>
      </c>
      <c r="J2" s="46" t="s">
        <v>24</v>
      </c>
      <c r="K2" s="25" t="s">
        <v>5</v>
      </c>
      <c r="L2" s="45" t="s">
        <v>36</v>
      </c>
      <c r="M2" s="46" t="s">
        <v>24</v>
      </c>
      <c r="N2" s="25" t="s">
        <v>5</v>
      </c>
      <c r="O2" s="45" t="s">
        <v>36</v>
      </c>
      <c r="P2" s="46" t="s">
        <v>24</v>
      </c>
      <c r="Q2" s="25" t="s">
        <v>5</v>
      </c>
      <c r="R2" s="45" t="s">
        <v>36</v>
      </c>
      <c r="S2" s="46" t="s">
        <v>24</v>
      </c>
      <c r="T2" s="25" t="s">
        <v>5</v>
      </c>
      <c r="U2" s="45" t="s">
        <v>36</v>
      </c>
      <c r="V2" s="46" t="s">
        <v>24</v>
      </c>
      <c r="W2" s="25" t="s">
        <v>5</v>
      </c>
      <c r="X2" s="45" t="s">
        <v>36</v>
      </c>
      <c r="Y2" s="46" t="s">
        <v>24</v>
      </c>
      <c r="Z2" s="25" t="s">
        <v>5</v>
      </c>
      <c r="AA2" s="45" t="s">
        <v>36</v>
      </c>
      <c r="AB2" s="46" t="s">
        <v>24</v>
      </c>
      <c r="AC2" s="25" t="s">
        <v>5</v>
      </c>
      <c r="AD2" s="45" t="s">
        <v>36</v>
      </c>
      <c r="AE2" s="46" t="s">
        <v>24</v>
      </c>
      <c r="AF2" s="25" t="s">
        <v>5</v>
      </c>
      <c r="AG2" s="45" t="s">
        <v>36</v>
      </c>
      <c r="AH2" s="46" t="s">
        <v>24</v>
      </c>
      <c r="AI2" s="25" t="s">
        <v>5</v>
      </c>
      <c r="AJ2" s="45" t="s">
        <v>36</v>
      </c>
      <c r="AK2" s="46" t="s">
        <v>24</v>
      </c>
      <c r="AL2" s="47" t="s">
        <v>5</v>
      </c>
      <c r="AM2" s="48" t="s">
        <v>36</v>
      </c>
      <c r="AN2" s="49" t="s">
        <v>24</v>
      </c>
      <c r="AO2" s="35" t="s">
        <v>24</v>
      </c>
      <c r="AP2" s="35" t="s">
        <v>24</v>
      </c>
      <c r="AQ2" s="35" t="s">
        <v>24</v>
      </c>
      <c r="AR2" s="35" t="s">
        <v>24</v>
      </c>
      <c r="AS2" s="35" t="s">
        <v>24</v>
      </c>
      <c r="AT2" s="35" t="s">
        <v>24</v>
      </c>
      <c r="AU2" s="35" t="s">
        <v>24</v>
      </c>
      <c r="AV2" s="35" t="s">
        <v>24</v>
      </c>
      <c r="AW2" s="35" t="s">
        <v>24</v>
      </c>
      <c r="AX2" s="35" t="s">
        <v>24</v>
      </c>
      <c r="AY2" s="35" t="s">
        <v>24</v>
      </c>
      <c r="AZ2" s="35" t="s">
        <v>24</v>
      </c>
      <c r="BA2" s="35" t="s">
        <v>24</v>
      </c>
      <c r="BB2" s="35" t="s">
        <v>24</v>
      </c>
      <c r="BC2" s="35" t="s">
        <v>24</v>
      </c>
      <c r="BD2" s="35" t="s">
        <v>24</v>
      </c>
      <c r="BE2" s="35" t="s">
        <v>24</v>
      </c>
      <c r="BF2" s="35" t="s">
        <v>24</v>
      </c>
      <c r="BG2" s="35" t="s">
        <v>24</v>
      </c>
      <c r="BH2" s="35" t="s">
        <v>24</v>
      </c>
      <c r="BI2" s="35" t="s">
        <v>24</v>
      </c>
      <c r="BJ2" s="35" t="s">
        <v>24</v>
      </c>
      <c r="BK2" s="35" t="s">
        <v>24</v>
      </c>
      <c r="BL2" s="35" t="s">
        <v>24</v>
      </c>
      <c r="BM2" s="35" t="s">
        <v>24</v>
      </c>
      <c r="BN2" s="35" t="s">
        <v>24</v>
      </c>
      <c r="BO2" s="35" t="s">
        <v>24</v>
      </c>
      <c r="BP2" s="35" t="s">
        <v>24</v>
      </c>
      <c r="BQ2" s="40" t="s">
        <v>6</v>
      </c>
    </row>
    <row r="3" spans="1:71" outlineLevel="1" x14ac:dyDescent="0.25">
      <c r="A3" s="41" t="s">
        <v>7</v>
      </c>
      <c r="B3" s="29"/>
      <c r="C3" s="30"/>
      <c r="D3" s="50">
        <v>5000</v>
      </c>
      <c r="E3" s="29"/>
      <c r="F3" s="30"/>
      <c r="G3" s="31">
        <f>D3</f>
        <v>5000</v>
      </c>
      <c r="H3" s="29"/>
      <c r="I3" s="30"/>
      <c r="J3" s="31">
        <f>G3</f>
        <v>5000</v>
      </c>
      <c r="K3" s="29"/>
      <c r="L3" s="30"/>
      <c r="M3" s="31">
        <f>J3</f>
        <v>5000</v>
      </c>
      <c r="N3" s="29"/>
      <c r="O3" s="30"/>
      <c r="P3" s="31">
        <f>M3</f>
        <v>5000</v>
      </c>
      <c r="Q3" s="29"/>
      <c r="R3" s="30"/>
      <c r="S3" s="31">
        <f t="shared" ref="S3" si="0">P3</f>
        <v>5000</v>
      </c>
      <c r="T3" s="29"/>
      <c r="U3" s="30"/>
      <c r="V3" s="31">
        <f t="shared" ref="V3" si="1">S3</f>
        <v>5000</v>
      </c>
      <c r="W3" s="29"/>
      <c r="X3" s="30"/>
      <c r="Y3" s="31">
        <f t="shared" ref="Y3" si="2">V3</f>
        <v>5000</v>
      </c>
      <c r="Z3" s="29"/>
      <c r="AA3" s="30"/>
      <c r="AB3" s="31">
        <f t="shared" ref="AB3" si="3">Y3</f>
        <v>5000</v>
      </c>
      <c r="AC3" s="29"/>
      <c r="AD3" s="30"/>
      <c r="AE3" s="31">
        <f t="shared" ref="AE3" si="4">AB3</f>
        <v>5000</v>
      </c>
      <c r="AF3" s="29"/>
      <c r="AG3" s="30"/>
      <c r="AH3" s="31">
        <f t="shared" ref="AH3" si="5">AE3</f>
        <v>5000</v>
      </c>
      <c r="AI3" s="29"/>
      <c r="AJ3" s="30"/>
      <c r="AK3" s="31">
        <f t="shared" ref="AK3" si="6">AH3</f>
        <v>5000</v>
      </c>
      <c r="AL3" s="29"/>
      <c r="AM3" s="30"/>
      <c r="AN3" s="31">
        <f>SUM(D3,G3,J3,M3,P3,S3,V3,Y3,AB3,AE3,AH3,AK3)</f>
        <v>60000</v>
      </c>
      <c r="AO3" s="39">
        <f t="shared" ref="AO3:BP3" si="7">AN3*(1+$BQ3)</f>
        <v>61200</v>
      </c>
      <c r="AP3" s="39">
        <f t="shared" si="7"/>
        <v>62424</v>
      </c>
      <c r="AQ3" s="39">
        <f t="shared" si="7"/>
        <v>63672.480000000003</v>
      </c>
      <c r="AR3" s="39">
        <f t="shared" si="7"/>
        <v>64945.929600000003</v>
      </c>
      <c r="AS3" s="39">
        <f t="shared" si="7"/>
        <v>66244.848192000005</v>
      </c>
      <c r="AT3" s="39">
        <f t="shared" si="7"/>
        <v>67569.745155840006</v>
      </c>
      <c r="AU3" s="39">
        <f t="shared" si="7"/>
        <v>68921.140058956807</v>
      </c>
      <c r="AV3" s="39">
        <f t="shared" si="7"/>
        <v>70299.562860135949</v>
      </c>
      <c r="AW3" s="39">
        <f t="shared" si="7"/>
        <v>71705.554117338674</v>
      </c>
      <c r="AX3" s="39">
        <f t="shared" si="7"/>
        <v>73139.665199685449</v>
      </c>
      <c r="AY3" s="39">
        <f t="shared" si="7"/>
        <v>74602.458503679154</v>
      </c>
      <c r="AZ3" s="39">
        <f t="shared" si="7"/>
        <v>76094.507673752742</v>
      </c>
      <c r="BA3" s="39">
        <f t="shared" si="7"/>
        <v>77616.397827227804</v>
      </c>
      <c r="BB3" s="39">
        <f t="shared" si="7"/>
        <v>79168.725783772359</v>
      </c>
      <c r="BC3" s="39">
        <f t="shared" si="7"/>
        <v>80752.100299447804</v>
      </c>
      <c r="BD3" s="39">
        <f t="shared" si="7"/>
        <v>82367.142305436762</v>
      </c>
      <c r="BE3" s="39">
        <f t="shared" si="7"/>
        <v>84014.485151545494</v>
      </c>
      <c r="BF3" s="39">
        <f t="shared" si="7"/>
        <v>85694.774854576404</v>
      </c>
      <c r="BG3" s="39">
        <f t="shared" si="7"/>
        <v>87408.670351667941</v>
      </c>
      <c r="BH3" s="39">
        <f t="shared" si="7"/>
        <v>89156.843758701303</v>
      </c>
      <c r="BI3" s="39">
        <f t="shared" si="7"/>
        <v>90939.980633875326</v>
      </c>
      <c r="BJ3" s="39">
        <f t="shared" si="7"/>
        <v>92758.780246552837</v>
      </c>
      <c r="BK3" s="39">
        <f t="shared" si="7"/>
        <v>94613.955851483901</v>
      </c>
      <c r="BL3" s="39">
        <f t="shared" si="7"/>
        <v>96506.234968513585</v>
      </c>
      <c r="BM3" s="39">
        <f t="shared" si="7"/>
        <v>98436.359667883851</v>
      </c>
      <c r="BN3" s="39">
        <f t="shared" si="7"/>
        <v>100405.08686124154</v>
      </c>
      <c r="BO3" s="39">
        <f t="shared" si="7"/>
        <v>102413.18859846637</v>
      </c>
      <c r="BP3" s="39">
        <f t="shared" si="7"/>
        <v>104461.4523704357</v>
      </c>
      <c r="BQ3" s="57">
        <v>0.02</v>
      </c>
      <c r="BS3" s="66"/>
    </row>
    <row r="4" spans="1:71" ht="15.75" outlineLevel="1" thickBot="1" x14ac:dyDescent="0.3">
      <c r="A4" s="42" t="s">
        <v>8</v>
      </c>
      <c r="B4" s="14"/>
      <c r="C4" s="15"/>
      <c r="D4" s="52">
        <v>0</v>
      </c>
      <c r="E4" s="14"/>
      <c r="F4" s="15"/>
      <c r="G4" s="16">
        <f>D4</f>
        <v>0</v>
      </c>
      <c r="H4" s="14"/>
      <c r="I4" s="15"/>
      <c r="J4" s="16">
        <f>G4</f>
        <v>0</v>
      </c>
      <c r="K4" s="14"/>
      <c r="L4" s="15"/>
      <c r="M4" s="16">
        <f>J4</f>
        <v>0</v>
      </c>
      <c r="N4" s="14"/>
      <c r="O4" s="15"/>
      <c r="P4" s="16">
        <f>M4</f>
        <v>0</v>
      </c>
      <c r="Q4" s="14"/>
      <c r="R4" s="15"/>
      <c r="S4" s="16">
        <f>P4</f>
        <v>0</v>
      </c>
      <c r="T4" s="14"/>
      <c r="U4" s="15"/>
      <c r="V4" s="16">
        <f>S4</f>
        <v>0</v>
      </c>
      <c r="W4" s="14"/>
      <c r="X4" s="15"/>
      <c r="Y4" s="16">
        <f>V4</f>
        <v>0</v>
      </c>
      <c r="Z4" s="14"/>
      <c r="AA4" s="15"/>
      <c r="AB4" s="16">
        <f>Y4</f>
        <v>0</v>
      </c>
      <c r="AC4" s="14"/>
      <c r="AD4" s="15"/>
      <c r="AE4" s="16">
        <f>AB4</f>
        <v>0</v>
      </c>
      <c r="AF4" s="14"/>
      <c r="AG4" s="15"/>
      <c r="AH4" s="16">
        <f>AE4</f>
        <v>0</v>
      </c>
      <c r="AI4" s="14"/>
      <c r="AJ4" s="15"/>
      <c r="AK4" s="16">
        <f>AH4</f>
        <v>0</v>
      </c>
      <c r="AL4" s="14"/>
      <c r="AM4" s="15"/>
      <c r="AN4" s="16">
        <f>SUM(D4,G4,J4,M4,P4,S4,V4,Y4,AB4,AE4,AH4,AK4)</f>
        <v>0</v>
      </c>
      <c r="AO4" s="38">
        <f t="shared" ref="AO4:BP4" si="8">AN4*(1+$BQ4)</f>
        <v>0</v>
      </c>
      <c r="AP4" s="38">
        <f t="shared" si="8"/>
        <v>0</v>
      </c>
      <c r="AQ4" s="38">
        <f t="shared" si="8"/>
        <v>0</v>
      </c>
      <c r="AR4" s="38">
        <f t="shared" si="8"/>
        <v>0</v>
      </c>
      <c r="AS4" s="38">
        <f t="shared" si="8"/>
        <v>0</v>
      </c>
      <c r="AT4" s="38">
        <f t="shared" si="8"/>
        <v>0</v>
      </c>
      <c r="AU4" s="38">
        <f t="shared" si="8"/>
        <v>0</v>
      </c>
      <c r="AV4" s="38">
        <f t="shared" si="8"/>
        <v>0</v>
      </c>
      <c r="AW4" s="38">
        <f t="shared" si="8"/>
        <v>0</v>
      </c>
      <c r="AX4" s="38">
        <f t="shared" si="8"/>
        <v>0</v>
      </c>
      <c r="AY4" s="38">
        <f t="shared" si="8"/>
        <v>0</v>
      </c>
      <c r="AZ4" s="38">
        <f t="shared" si="8"/>
        <v>0</v>
      </c>
      <c r="BA4" s="38">
        <f t="shared" si="8"/>
        <v>0</v>
      </c>
      <c r="BB4" s="38">
        <f t="shared" si="8"/>
        <v>0</v>
      </c>
      <c r="BC4" s="38">
        <f t="shared" si="8"/>
        <v>0</v>
      </c>
      <c r="BD4" s="38">
        <f t="shared" si="8"/>
        <v>0</v>
      </c>
      <c r="BE4" s="38">
        <f t="shared" si="8"/>
        <v>0</v>
      </c>
      <c r="BF4" s="38">
        <f t="shared" si="8"/>
        <v>0</v>
      </c>
      <c r="BG4" s="38">
        <f t="shared" si="8"/>
        <v>0</v>
      </c>
      <c r="BH4" s="38">
        <f t="shared" si="8"/>
        <v>0</v>
      </c>
      <c r="BI4" s="38">
        <f t="shared" si="8"/>
        <v>0</v>
      </c>
      <c r="BJ4" s="38">
        <f t="shared" si="8"/>
        <v>0</v>
      </c>
      <c r="BK4" s="38">
        <f t="shared" si="8"/>
        <v>0</v>
      </c>
      <c r="BL4" s="38">
        <f t="shared" si="8"/>
        <v>0</v>
      </c>
      <c r="BM4" s="38">
        <f t="shared" si="8"/>
        <v>0</v>
      </c>
      <c r="BN4" s="38">
        <f t="shared" si="8"/>
        <v>0</v>
      </c>
      <c r="BO4" s="38">
        <f t="shared" si="8"/>
        <v>0</v>
      </c>
      <c r="BP4" s="38">
        <f t="shared" si="8"/>
        <v>0</v>
      </c>
      <c r="BQ4" s="58">
        <v>0</v>
      </c>
      <c r="BS4" s="66"/>
    </row>
    <row r="5" spans="1:71" ht="15.75" thickBot="1" x14ac:dyDescent="0.3">
      <c r="A5" s="22" t="s">
        <v>9</v>
      </c>
      <c r="B5" s="19"/>
      <c r="C5" s="20"/>
      <c r="D5" s="21">
        <f>D3+D4</f>
        <v>5000</v>
      </c>
      <c r="E5" s="19"/>
      <c r="F5" s="20"/>
      <c r="G5" s="21">
        <f>G3+G4</f>
        <v>5000</v>
      </c>
      <c r="H5" s="19"/>
      <c r="I5" s="20"/>
      <c r="J5" s="21">
        <f>J3+J4</f>
        <v>5000</v>
      </c>
      <c r="K5" s="19"/>
      <c r="L5" s="20"/>
      <c r="M5" s="21">
        <f>M3+M4</f>
        <v>5000</v>
      </c>
      <c r="N5" s="19"/>
      <c r="O5" s="20"/>
      <c r="P5" s="21">
        <f>P3+P4</f>
        <v>5000</v>
      </c>
      <c r="Q5" s="19"/>
      <c r="R5" s="20"/>
      <c r="S5" s="21">
        <f>S3+S4</f>
        <v>5000</v>
      </c>
      <c r="T5" s="19"/>
      <c r="U5" s="20"/>
      <c r="V5" s="21">
        <f>V3+V4</f>
        <v>5000</v>
      </c>
      <c r="W5" s="19"/>
      <c r="X5" s="20"/>
      <c r="Y5" s="21">
        <f>Y3+Y4</f>
        <v>5000</v>
      </c>
      <c r="Z5" s="19"/>
      <c r="AA5" s="20"/>
      <c r="AB5" s="21">
        <f>AB3+AB4</f>
        <v>5000</v>
      </c>
      <c r="AC5" s="19"/>
      <c r="AD5" s="20"/>
      <c r="AE5" s="21">
        <f>AE3+AE4</f>
        <v>5000</v>
      </c>
      <c r="AF5" s="19"/>
      <c r="AG5" s="20"/>
      <c r="AH5" s="21">
        <f>AH3+AH4</f>
        <v>5000</v>
      </c>
      <c r="AI5" s="19"/>
      <c r="AJ5" s="20"/>
      <c r="AK5" s="21">
        <f>AK3+AK4</f>
        <v>5000</v>
      </c>
      <c r="AL5" s="19"/>
      <c r="AM5" s="20"/>
      <c r="AN5" s="21">
        <f>SUM(D5,G5,J5,M5,P5,S5,V5,Y5,AB5,AE5,AH5,AK5)</f>
        <v>60000</v>
      </c>
      <c r="AO5" s="36">
        <f t="shared" ref="AO5:BP5" si="9">AO3+AO4</f>
        <v>61200</v>
      </c>
      <c r="AP5" s="36">
        <f t="shared" si="9"/>
        <v>62424</v>
      </c>
      <c r="AQ5" s="36">
        <f t="shared" si="9"/>
        <v>63672.480000000003</v>
      </c>
      <c r="AR5" s="36">
        <f t="shared" si="9"/>
        <v>64945.929600000003</v>
      </c>
      <c r="AS5" s="36">
        <f t="shared" si="9"/>
        <v>66244.848192000005</v>
      </c>
      <c r="AT5" s="36">
        <f t="shared" si="9"/>
        <v>67569.745155840006</v>
      </c>
      <c r="AU5" s="36">
        <f t="shared" si="9"/>
        <v>68921.140058956807</v>
      </c>
      <c r="AV5" s="36">
        <f t="shared" si="9"/>
        <v>70299.562860135949</v>
      </c>
      <c r="AW5" s="36">
        <f t="shared" si="9"/>
        <v>71705.554117338674</v>
      </c>
      <c r="AX5" s="36">
        <f t="shared" si="9"/>
        <v>73139.665199685449</v>
      </c>
      <c r="AY5" s="36">
        <f t="shared" si="9"/>
        <v>74602.458503679154</v>
      </c>
      <c r="AZ5" s="36">
        <f t="shared" si="9"/>
        <v>76094.507673752742</v>
      </c>
      <c r="BA5" s="36">
        <f t="shared" si="9"/>
        <v>77616.397827227804</v>
      </c>
      <c r="BB5" s="36">
        <f t="shared" si="9"/>
        <v>79168.725783772359</v>
      </c>
      <c r="BC5" s="36">
        <f t="shared" si="9"/>
        <v>80752.100299447804</v>
      </c>
      <c r="BD5" s="36">
        <f t="shared" si="9"/>
        <v>82367.142305436762</v>
      </c>
      <c r="BE5" s="36">
        <f t="shared" si="9"/>
        <v>84014.485151545494</v>
      </c>
      <c r="BF5" s="36">
        <f t="shared" si="9"/>
        <v>85694.774854576404</v>
      </c>
      <c r="BG5" s="36">
        <f t="shared" si="9"/>
        <v>87408.670351667941</v>
      </c>
      <c r="BH5" s="36">
        <f t="shared" si="9"/>
        <v>89156.843758701303</v>
      </c>
      <c r="BI5" s="36">
        <f t="shared" si="9"/>
        <v>90939.980633875326</v>
      </c>
      <c r="BJ5" s="36">
        <f t="shared" si="9"/>
        <v>92758.780246552837</v>
      </c>
      <c r="BK5" s="36">
        <f t="shared" si="9"/>
        <v>94613.955851483901</v>
      </c>
      <c r="BL5" s="36">
        <f t="shared" si="9"/>
        <v>96506.234968513585</v>
      </c>
      <c r="BM5" s="36">
        <f t="shared" si="9"/>
        <v>98436.359667883851</v>
      </c>
      <c r="BN5" s="36">
        <f t="shared" si="9"/>
        <v>100405.08686124154</v>
      </c>
      <c r="BO5" s="36">
        <f t="shared" si="9"/>
        <v>102413.18859846637</v>
      </c>
      <c r="BP5" s="36">
        <f t="shared" si="9"/>
        <v>104461.4523704357</v>
      </c>
      <c r="BQ5" s="59">
        <v>0.02</v>
      </c>
      <c r="BS5" s="66"/>
    </row>
    <row r="6" spans="1:71" outlineLevel="1" x14ac:dyDescent="0.25">
      <c r="A6" s="3" t="s">
        <v>10</v>
      </c>
      <c r="B6" s="50">
        <v>1500</v>
      </c>
      <c r="C6" s="61">
        <f>D6-B6</f>
        <v>0</v>
      </c>
      <c r="D6" s="55">
        <v>1500</v>
      </c>
      <c r="E6" s="5">
        <f>B6</f>
        <v>1500</v>
      </c>
      <c r="F6" s="6">
        <f>G6-E6</f>
        <v>0</v>
      </c>
      <c r="G6" s="7">
        <f>D6</f>
        <v>1500</v>
      </c>
      <c r="H6" s="5">
        <f t="shared" ref="H6:H22" si="10">E6</f>
        <v>1500</v>
      </c>
      <c r="I6" s="6">
        <f t="shared" ref="I6:AJ21" si="11">J6-H6</f>
        <v>0</v>
      </c>
      <c r="J6" s="7">
        <f t="shared" ref="J6:K21" si="12">G6</f>
        <v>1500</v>
      </c>
      <c r="K6" s="5">
        <f t="shared" si="12"/>
        <v>1500</v>
      </c>
      <c r="L6" s="6">
        <f t="shared" ref="L6" si="13">M6-K6</f>
        <v>0</v>
      </c>
      <c r="M6" s="7">
        <f t="shared" ref="M6:N21" si="14">J6</f>
        <v>1500</v>
      </c>
      <c r="N6" s="5">
        <f t="shared" si="14"/>
        <v>1500</v>
      </c>
      <c r="O6" s="6">
        <f t="shared" ref="O6" si="15">P6-N6</f>
        <v>0</v>
      </c>
      <c r="P6" s="7">
        <f t="shared" ref="P6:Q21" si="16">M6</f>
        <v>1500</v>
      </c>
      <c r="Q6" s="5">
        <f t="shared" si="16"/>
        <v>1500</v>
      </c>
      <c r="R6" s="6">
        <f t="shared" ref="R6" si="17">S6-Q6</f>
        <v>0</v>
      </c>
      <c r="S6" s="7">
        <f t="shared" ref="S6:T21" si="18">P6</f>
        <v>1500</v>
      </c>
      <c r="T6" s="5">
        <f t="shared" si="18"/>
        <v>1500</v>
      </c>
      <c r="U6" s="6">
        <f t="shared" ref="U6" si="19">V6-T6</f>
        <v>0</v>
      </c>
      <c r="V6" s="7">
        <f t="shared" ref="V6:W21" si="20">S6</f>
        <v>1500</v>
      </c>
      <c r="W6" s="5">
        <f t="shared" si="20"/>
        <v>1500</v>
      </c>
      <c r="X6" s="6">
        <f t="shared" ref="X6" si="21">Y6-W6</f>
        <v>0</v>
      </c>
      <c r="Y6" s="7">
        <f t="shared" ref="Y6:Z21" si="22">V6</f>
        <v>1500</v>
      </c>
      <c r="Z6" s="5">
        <f t="shared" si="22"/>
        <v>1500</v>
      </c>
      <c r="AA6" s="6">
        <f t="shared" ref="AA6" si="23">AB6-Z6</f>
        <v>0</v>
      </c>
      <c r="AB6" s="7">
        <f t="shared" ref="AB6:AC21" si="24">Y6</f>
        <v>1500</v>
      </c>
      <c r="AC6" s="5">
        <f t="shared" si="24"/>
        <v>1500</v>
      </c>
      <c r="AD6" s="6">
        <f t="shared" ref="AD6" si="25">AE6-AC6</f>
        <v>0</v>
      </c>
      <c r="AE6" s="7">
        <f t="shared" ref="AE6:AF21" si="26">AB6</f>
        <v>1500</v>
      </c>
      <c r="AF6" s="5">
        <f t="shared" si="26"/>
        <v>1500</v>
      </c>
      <c r="AG6" s="6">
        <f t="shared" ref="AG6" si="27">AH6-AF6</f>
        <v>0</v>
      </c>
      <c r="AH6" s="7">
        <f t="shared" ref="AH6:AI21" si="28">AE6</f>
        <v>1500</v>
      </c>
      <c r="AI6" s="5">
        <f t="shared" si="28"/>
        <v>1500</v>
      </c>
      <c r="AJ6" s="6">
        <f t="shared" ref="AJ6" si="29">AK6-AI6</f>
        <v>0</v>
      </c>
      <c r="AK6" s="7">
        <f t="shared" ref="AK6:AK22" si="30">AH6</f>
        <v>1500</v>
      </c>
      <c r="AL6" s="11">
        <f>SUM(B6,E6,H6,K6,N6,Q6,T6,W6,Z6,AC6,AF6,AI6)</f>
        <v>18000</v>
      </c>
      <c r="AM6" s="12">
        <f>SUM(C6,F6,I6,L6,O6,R6,U6,X6,AA6,AD6,AG6,AJ6)</f>
        <v>0</v>
      </c>
      <c r="AN6" s="13">
        <f>SUM(D6,G6,J6,M6,P6,S6,V6,Y6,AB6,AE6,AH6,AK6)</f>
        <v>18000</v>
      </c>
      <c r="AO6" s="37">
        <f t="shared" ref="AO6:BP6" si="31">AN6*(1+$BQ6)</f>
        <v>18360</v>
      </c>
      <c r="AP6" s="37">
        <f t="shared" si="31"/>
        <v>18727.2</v>
      </c>
      <c r="AQ6" s="37">
        <f t="shared" si="31"/>
        <v>19101.744000000002</v>
      </c>
      <c r="AR6" s="37">
        <f t="shared" si="31"/>
        <v>19483.778880000002</v>
      </c>
      <c r="AS6" s="37">
        <f t="shared" si="31"/>
        <v>19873.454457600001</v>
      </c>
      <c r="AT6" s="37">
        <f t="shared" si="31"/>
        <v>20270.923546752001</v>
      </c>
      <c r="AU6" s="37">
        <f t="shared" si="31"/>
        <v>20676.342017687042</v>
      </c>
      <c r="AV6" s="37">
        <f t="shared" si="31"/>
        <v>21089.868858040783</v>
      </c>
      <c r="AW6" s="37">
        <f t="shared" si="31"/>
        <v>21511.666235201599</v>
      </c>
      <c r="AX6" s="37">
        <f t="shared" si="31"/>
        <v>21941.899559905632</v>
      </c>
      <c r="AY6" s="37">
        <f t="shared" si="31"/>
        <v>22380.737551103746</v>
      </c>
      <c r="AZ6" s="37">
        <f t="shared" si="31"/>
        <v>22828.352302125822</v>
      </c>
      <c r="BA6" s="37">
        <f t="shared" si="31"/>
        <v>23284.91934816834</v>
      </c>
      <c r="BB6" s="37">
        <f t="shared" si="31"/>
        <v>23750.617735131706</v>
      </c>
      <c r="BC6" s="37">
        <f t="shared" si="31"/>
        <v>24225.63008983434</v>
      </c>
      <c r="BD6" s="37">
        <f t="shared" si="31"/>
        <v>24710.142691631027</v>
      </c>
      <c r="BE6" s="37">
        <f t="shared" si="31"/>
        <v>25204.345545463646</v>
      </c>
      <c r="BF6" s="37">
        <f t="shared" si="31"/>
        <v>25708.432456372921</v>
      </c>
      <c r="BG6" s="37">
        <f t="shared" si="31"/>
        <v>26222.60110550038</v>
      </c>
      <c r="BH6" s="37">
        <f t="shared" si="31"/>
        <v>26747.053127610387</v>
      </c>
      <c r="BI6" s="37">
        <f t="shared" si="31"/>
        <v>27281.994190162593</v>
      </c>
      <c r="BJ6" s="37">
        <f t="shared" si="31"/>
        <v>27827.634073965844</v>
      </c>
      <c r="BK6" s="37">
        <f t="shared" si="31"/>
        <v>28384.18675544516</v>
      </c>
      <c r="BL6" s="37">
        <f t="shared" si="31"/>
        <v>28951.870490554065</v>
      </c>
      <c r="BM6" s="37">
        <f t="shared" si="31"/>
        <v>29530.907900365146</v>
      </c>
      <c r="BN6" s="37">
        <f t="shared" si="31"/>
        <v>30121.526058372448</v>
      </c>
      <c r="BO6" s="37">
        <f t="shared" si="31"/>
        <v>30723.956579539899</v>
      </c>
      <c r="BP6" s="37">
        <f t="shared" si="31"/>
        <v>31338.435711130696</v>
      </c>
      <c r="BQ6" s="60">
        <v>0.02</v>
      </c>
    </row>
    <row r="7" spans="1:71" outlineLevel="1" x14ac:dyDescent="0.25">
      <c r="A7" s="3" t="s">
        <v>31</v>
      </c>
      <c r="B7" s="51">
        <v>200</v>
      </c>
      <c r="C7" s="62">
        <f t="shared" ref="C7:C22" si="32">D7-B7</f>
        <v>0</v>
      </c>
      <c r="D7" s="55">
        <v>200</v>
      </c>
      <c r="E7" s="5">
        <f t="shared" ref="E7:E12" si="33">B7</f>
        <v>200</v>
      </c>
      <c r="F7" s="6">
        <f t="shared" ref="F7:F22" si="34">G7-E7</f>
        <v>0</v>
      </c>
      <c r="G7" s="7">
        <f>D7</f>
        <v>200</v>
      </c>
      <c r="H7" s="5">
        <f t="shared" si="10"/>
        <v>200</v>
      </c>
      <c r="I7" s="6">
        <f t="shared" si="11"/>
        <v>0</v>
      </c>
      <c r="J7" s="7">
        <f t="shared" si="12"/>
        <v>200</v>
      </c>
      <c r="K7" s="5">
        <f t="shared" si="12"/>
        <v>200</v>
      </c>
      <c r="L7" s="6">
        <f t="shared" si="11"/>
        <v>0</v>
      </c>
      <c r="M7" s="7">
        <f t="shared" si="14"/>
        <v>200</v>
      </c>
      <c r="N7" s="5">
        <f t="shared" si="14"/>
        <v>200</v>
      </c>
      <c r="O7" s="6">
        <f t="shared" si="11"/>
        <v>0</v>
      </c>
      <c r="P7" s="7">
        <f t="shared" si="16"/>
        <v>200</v>
      </c>
      <c r="Q7" s="5">
        <f t="shared" si="16"/>
        <v>200</v>
      </c>
      <c r="R7" s="6">
        <f t="shared" si="11"/>
        <v>0</v>
      </c>
      <c r="S7" s="7">
        <f t="shared" si="18"/>
        <v>200</v>
      </c>
      <c r="T7" s="5">
        <f t="shared" si="18"/>
        <v>200</v>
      </c>
      <c r="U7" s="6">
        <f t="shared" si="11"/>
        <v>0</v>
      </c>
      <c r="V7" s="7">
        <f t="shared" si="20"/>
        <v>200</v>
      </c>
      <c r="W7" s="5">
        <f t="shared" si="20"/>
        <v>200</v>
      </c>
      <c r="X7" s="6">
        <f t="shared" si="11"/>
        <v>0</v>
      </c>
      <c r="Y7" s="7">
        <f t="shared" si="22"/>
        <v>200</v>
      </c>
      <c r="Z7" s="5">
        <f t="shared" si="22"/>
        <v>200</v>
      </c>
      <c r="AA7" s="6">
        <f t="shared" si="11"/>
        <v>0</v>
      </c>
      <c r="AB7" s="7">
        <f t="shared" si="24"/>
        <v>200</v>
      </c>
      <c r="AC7" s="5">
        <f t="shared" si="24"/>
        <v>200</v>
      </c>
      <c r="AD7" s="6">
        <f t="shared" si="11"/>
        <v>0</v>
      </c>
      <c r="AE7" s="7">
        <f t="shared" si="26"/>
        <v>200</v>
      </c>
      <c r="AF7" s="5">
        <f t="shared" si="26"/>
        <v>200</v>
      </c>
      <c r="AG7" s="6">
        <f t="shared" si="11"/>
        <v>0</v>
      </c>
      <c r="AH7" s="7">
        <f t="shared" si="28"/>
        <v>200</v>
      </c>
      <c r="AI7" s="5">
        <f t="shared" si="28"/>
        <v>200</v>
      </c>
      <c r="AJ7" s="6">
        <f t="shared" si="11"/>
        <v>0</v>
      </c>
      <c r="AK7" s="7">
        <f t="shared" si="30"/>
        <v>200</v>
      </c>
      <c r="AL7" s="11">
        <f t="shared" ref="AL7:AN22" si="35">SUM(B7,E7,H7,K7,N7,Q7,T7,W7,Z7,AC7,AF7,AI7)</f>
        <v>2400</v>
      </c>
      <c r="AM7" s="12">
        <f t="shared" si="35"/>
        <v>0</v>
      </c>
      <c r="AN7" s="13">
        <f t="shared" si="35"/>
        <v>2400</v>
      </c>
      <c r="AO7" s="37">
        <f t="shared" ref="AO7:BP7" si="36">AN7*(1+$BQ7)</f>
        <v>2400</v>
      </c>
      <c r="AP7" s="37">
        <f t="shared" si="36"/>
        <v>2400</v>
      </c>
      <c r="AQ7" s="37">
        <f t="shared" si="36"/>
        <v>2400</v>
      </c>
      <c r="AR7" s="37">
        <f t="shared" si="36"/>
        <v>2400</v>
      </c>
      <c r="AS7" s="37">
        <f t="shared" si="36"/>
        <v>2400</v>
      </c>
      <c r="AT7" s="37">
        <f t="shared" si="36"/>
        <v>2400</v>
      </c>
      <c r="AU7" s="37">
        <f t="shared" si="36"/>
        <v>2400</v>
      </c>
      <c r="AV7" s="37">
        <f t="shared" si="36"/>
        <v>2400</v>
      </c>
      <c r="AW7" s="37">
        <f t="shared" si="36"/>
        <v>2400</v>
      </c>
      <c r="AX7" s="37">
        <f t="shared" si="36"/>
        <v>2400</v>
      </c>
      <c r="AY7" s="37">
        <f t="shared" si="36"/>
        <v>2400</v>
      </c>
      <c r="AZ7" s="37">
        <f t="shared" si="36"/>
        <v>2400</v>
      </c>
      <c r="BA7" s="37">
        <f t="shared" si="36"/>
        <v>2400</v>
      </c>
      <c r="BB7" s="37">
        <f t="shared" si="36"/>
        <v>2400</v>
      </c>
      <c r="BC7" s="37">
        <f t="shared" si="36"/>
        <v>2400</v>
      </c>
      <c r="BD7" s="37">
        <f t="shared" si="36"/>
        <v>2400</v>
      </c>
      <c r="BE7" s="37">
        <f t="shared" si="36"/>
        <v>2400</v>
      </c>
      <c r="BF7" s="37">
        <f t="shared" si="36"/>
        <v>2400</v>
      </c>
      <c r="BG7" s="37">
        <f t="shared" si="36"/>
        <v>2400</v>
      </c>
      <c r="BH7" s="37">
        <f t="shared" si="36"/>
        <v>2400</v>
      </c>
      <c r="BI7" s="37">
        <f t="shared" si="36"/>
        <v>2400</v>
      </c>
      <c r="BJ7" s="37">
        <f t="shared" si="36"/>
        <v>2400</v>
      </c>
      <c r="BK7" s="37">
        <f t="shared" si="36"/>
        <v>2400</v>
      </c>
      <c r="BL7" s="37">
        <f t="shared" si="36"/>
        <v>2400</v>
      </c>
      <c r="BM7" s="37">
        <f t="shared" si="36"/>
        <v>2400</v>
      </c>
      <c r="BN7" s="37">
        <f t="shared" si="36"/>
        <v>2400</v>
      </c>
      <c r="BO7" s="37">
        <f t="shared" si="36"/>
        <v>2400</v>
      </c>
      <c r="BP7" s="37">
        <f t="shared" si="36"/>
        <v>2400</v>
      </c>
      <c r="BQ7" s="60">
        <v>0</v>
      </c>
    </row>
    <row r="8" spans="1:71" outlineLevel="1" x14ac:dyDescent="0.25">
      <c r="A8" s="3" t="s">
        <v>11</v>
      </c>
      <c r="B8" s="51">
        <v>500</v>
      </c>
      <c r="C8" s="62">
        <f t="shared" si="32"/>
        <v>0</v>
      </c>
      <c r="D8" s="55">
        <v>500</v>
      </c>
      <c r="E8" s="5">
        <f t="shared" si="33"/>
        <v>500</v>
      </c>
      <c r="F8" s="6">
        <f t="shared" si="34"/>
        <v>0</v>
      </c>
      <c r="G8" s="7">
        <f>D8</f>
        <v>500</v>
      </c>
      <c r="H8" s="5">
        <f t="shared" si="10"/>
        <v>500</v>
      </c>
      <c r="I8" s="6">
        <f t="shared" si="11"/>
        <v>0</v>
      </c>
      <c r="J8" s="7">
        <f t="shared" si="12"/>
        <v>500</v>
      </c>
      <c r="K8" s="5">
        <f t="shared" si="12"/>
        <v>500</v>
      </c>
      <c r="L8" s="6">
        <f t="shared" si="11"/>
        <v>0</v>
      </c>
      <c r="M8" s="7">
        <f t="shared" si="14"/>
        <v>500</v>
      </c>
      <c r="N8" s="5">
        <f t="shared" si="14"/>
        <v>500</v>
      </c>
      <c r="O8" s="6">
        <f t="shared" si="11"/>
        <v>0</v>
      </c>
      <c r="P8" s="7">
        <f t="shared" si="16"/>
        <v>500</v>
      </c>
      <c r="Q8" s="5">
        <f t="shared" si="16"/>
        <v>500</v>
      </c>
      <c r="R8" s="6">
        <f t="shared" si="11"/>
        <v>0</v>
      </c>
      <c r="S8" s="7">
        <f t="shared" si="18"/>
        <v>500</v>
      </c>
      <c r="T8" s="5">
        <f t="shared" si="18"/>
        <v>500</v>
      </c>
      <c r="U8" s="6">
        <f t="shared" si="11"/>
        <v>0</v>
      </c>
      <c r="V8" s="7">
        <f t="shared" si="20"/>
        <v>500</v>
      </c>
      <c r="W8" s="5">
        <f t="shared" si="20"/>
        <v>500</v>
      </c>
      <c r="X8" s="6">
        <f t="shared" si="11"/>
        <v>0</v>
      </c>
      <c r="Y8" s="7">
        <f t="shared" si="22"/>
        <v>500</v>
      </c>
      <c r="Z8" s="5">
        <f t="shared" si="22"/>
        <v>500</v>
      </c>
      <c r="AA8" s="6">
        <f t="shared" si="11"/>
        <v>0</v>
      </c>
      <c r="AB8" s="7">
        <f t="shared" si="24"/>
        <v>500</v>
      </c>
      <c r="AC8" s="5">
        <f t="shared" si="24"/>
        <v>500</v>
      </c>
      <c r="AD8" s="6">
        <f t="shared" si="11"/>
        <v>0</v>
      </c>
      <c r="AE8" s="7">
        <f t="shared" si="26"/>
        <v>500</v>
      </c>
      <c r="AF8" s="5">
        <f t="shared" si="26"/>
        <v>500</v>
      </c>
      <c r="AG8" s="6">
        <f t="shared" si="11"/>
        <v>0</v>
      </c>
      <c r="AH8" s="7">
        <f t="shared" si="28"/>
        <v>500</v>
      </c>
      <c r="AI8" s="5">
        <f t="shared" si="28"/>
        <v>500</v>
      </c>
      <c r="AJ8" s="6">
        <f t="shared" si="11"/>
        <v>0</v>
      </c>
      <c r="AK8" s="7">
        <f t="shared" si="30"/>
        <v>500</v>
      </c>
      <c r="AL8" s="11">
        <f t="shared" si="35"/>
        <v>6000</v>
      </c>
      <c r="AM8" s="12">
        <f t="shared" si="35"/>
        <v>0</v>
      </c>
      <c r="AN8" s="13">
        <f t="shared" si="35"/>
        <v>6000</v>
      </c>
      <c r="AO8" s="37">
        <f t="shared" ref="AO8:BP8" si="37">AN8*(1+$BQ8)</f>
        <v>6120</v>
      </c>
      <c r="AP8" s="37">
        <f t="shared" si="37"/>
        <v>6242.4000000000005</v>
      </c>
      <c r="AQ8" s="37">
        <f t="shared" si="37"/>
        <v>6367.2480000000005</v>
      </c>
      <c r="AR8" s="37">
        <f t="shared" si="37"/>
        <v>6494.5929600000009</v>
      </c>
      <c r="AS8" s="37">
        <f t="shared" si="37"/>
        <v>6624.4848192000009</v>
      </c>
      <c r="AT8" s="37">
        <f t="shared" si="37"/>
        <v>6756.974515584001</v>
      </c>
      <c r="AU8" s="37">
        <f t="shared" si="37"/>
        <v>6892.1140058956807</v>
      </c>
      <c r="AV8" s="37">
        <f t="shared" si="37"/>
        <v>7029.9562860135948</v>
      </c>
      <c r="AW8" s="37">
        <f t="shared" si="37"/>
        <v>7170.555411733867</v>
      </c>
      <c r="AX8" s="37">
        <f t="shared" si="37"/>
        <v>7313.9665199685442</v>
      </c>
      <c r="AY8" s="37">
        <f t="shared" si="37"/>
        <v>7460.2458503679154</v>
      </c>
      <c r="AZ8" s="37">
        <f t="shared" si="37"/>
        <v>7609.4507673752742</v>
      </c>
      <c r="BA8" s="37">
        <f t="shared" si="37"/>
        <v>7761.6397827227802</v>
      </c>
      <c r="BB8" s="37">
        <f t="shared" si="37"/>
        <v>7916.8725783772361</v>
      </c>
      <c r="BC8" s="37">
        <f t="shared" si="37"/>
        <v>8075.2100299447811</v>
      </c>
      <c r="BD8" s="37">
        <f t="shared" si="37"/>
        <v>8236.7142305436773</v>
      </c>
      <c r="BE8" s="37">
        <f t="shared" si="37"/>
        <v>8401.4485151545505</v>
      </c>
      <c r="BF8" s="37">
        <f t="shared" si="37"/>
        <v>8569.4774854576408</v>
      </c>
      <c r="BG8" s="37">
        <f t="shared" si="37"/>
        <v>8740.8670351667934</v>
      </c>
      <c r="BH8" s="37">
        <f t="shared" si="37"/>
        <v>8915.6843758701289</v>
      </c>
      <c r="BI8" s="37">
        <f t="shared" si="37"/>
        <v>9093.9980633875311</v>
      </c>
      <c r="BJ8" s="37">
        <f t="shared" si="37"/>
        <v>9275.8780246552815</v>
      </c>
      <c r="BK8" s="37">
        <f t="shared" si="37"/>
        <v>9461.3955851483879</v>
      </c>
      <c r="BL8" s="37">
        <f t="shared" si="37"/>
        <v>9650.6234968513563</v>
      </c>
      <c r="BM8" s="37">
        <f t="shared" si="37"/>
        <v>9843.6359667883844</v>
      </c>
      <c r="BN8" s="37">
        <f t="shared" si="37"/>
        <v>10040.508686124153</v>
      </c>
      <c r="BO8" s="37">
        <f t="shared" si="37"/>
        <v>10241.318859846635</v>
      </c>
      <c r="BP8" s="37">
        <f t="shared" si="37"/>
        <v>10446.145237043567</v>
      </c>
      <c r="BQ8" s="60">
        <v>0.02</v>
      </c>
    </row>
    <row r="9" spans="1:71" outlineLevel="1" x14ac:dyDescent="0.25">
      <c r="A9" s="3" t="s">
        <v>12</v>
      </c>
      <c r="B9" s="51">
        <v>50</v>
      </c>
      <c r="C9" s="62">
        <f t="shared" si="32"/>
        <v>0</v>
      </c>
      <c r="D9" s="55">
        <v>50</v>
      </c>
      <c r="E9" s="5">
        <f t="shared" si="33"/>
        <v>50</v>
      </c>
      <c r="F9" s="6">
        <f t="shared" si="34"/>
        <v>0</v>
      </c>
      <c r="G9" s="7">
        <f t="shared" ref="G9:G22" si="38">D9</f>
        <v>50</v>
      </c>
      <c r="H9" s="5">
        <f t="shared" si="10"/>
        <v>50</v>
      </c>
      <c r="I9" s="6">
        <f t="shared" si="11"/>
        <v>0</v>
      </c>
      <c r="J9" s="7">
        <f t="shared" si="12"/>
        <v>50</v>
      </c>
      <c r="K9" s="5">
        <f t="shared" si="12"/>
        <v>50</v>
      </c>
      <c r="L9" s="6">
        <f t="shared" si="11"/>
        <v>0</v>
      </c>
      <c r="M9" s="7">
        <f t="shared" si="14"/>
        <v>50</v>
      </c>
      <c r="N9" s="5">
        <f t="shared" si="14"/>
        <v>50</v>
      </c>
      <c r="O9" s="6">
        <f t="shared" si="11"/>
        <v>0</v>
      </c>
      <c r="P9" s="7">
        <f t="shared" si="16"/>
        <v>50</v>
      </c>
      <c r="Q9" s="5">
        <f t="shared" si="16"/>
        <v>50</v>
      </c>
      <c r="R9" s="6">
        <f t="shared" si="11"/>
        <v>0</v>
      </c>
      <c r="S9" s="7">
        <f t="shared" si="18"/>
        <v>50</v>
      </c>
      <c r="T9" s="5">
        <f t="shared" si="18"/>
        <v>50</v>
      </c>
      <c r="U9" s="6">
        <f t="shared" si="11"/>
        <v>0</v>
      </c>
      <c r="V9" s="7">
        <f t="shared" si="20"/>
        <v>50</v>
      </c>
      <c r="W9" s="5">
        <f t="shared" si="20"/>
        <v>50</v>
      </c>
      <c r="X9" s="6">
        <f t="shared" si="11"/>
        <v>0</v>
      </c>
      <c r="Y9" s="7">
        <f t="shared" si="22"/>
        <v>50</v>
      </c>
      <c r="Z9" s="5">
        <f t="shared" si="22"/>
        <v>50</v>
      </c>
      <c r="AA9" s="6">
        <f t="shared" si="11"/>
        <v>0</v>
      </c>
      <c r="AB9" s="7">
        <f t="shared" si="24"/>
        <v>50</v>
      </c>
      <c r="AC9" s="5">
        <f t="shared" si="24"/>
        <v>50</v>
      </c>
      <c r="AD9" s="6">
        <f t="shared" si="11"/>
        <v>0</v>
      </c>
      <c r="AE9" s="7">
        <f t="shared" si="26"/>
        <v>50</v>
      </c>
      <c r="AF9" s="5">
        <f t="shared" si="26"/>
        <v>50</v>
      </c>
      <c r="AG9" s="6">
        <f t="shared" si="11"/>
        <v>0</v>
      </c>
      <c r="AH9" s="7">
        <f t="shared" si="28"/>
        <v>50</v>
      </c>
      <c r="AI9" s="5">
        <f t="shared" si="28"/>
        <v>50</v>
      </c>
      <c r="AJ9" s="6">
        <f t="shared" si="11"/>
        <v>0</v>
      </c>
      <c r="AK9" s="7">
        <f t="shared" si="30"/>
        <v>50</v>
      </c>
      <c r="AL9" s="11">
        <f t="shared" si="35"/>
        <v>600</v>
      </c>
      <c r="AM9" s="12">
        <f t="shared" si="35"/>
        <v>0</v>
      </c>
      <c r="AN9" s="13">
        <f t="shared" si="35"/>
        <v>600</v>
      </c>
      <c r="AO9" s="37">
        <f t="shared" ref="AO9:BP9" si="39">AN9*(1+$BQ9)</f>
        <v>606</v>
      </c>
      <c r="AP9" s="37">
        <f t="shared" si="39"/>
        <v>612.06000000000006</v>
      </c>
      <c r="AQ9" s="37">
        <f t="shared" si="39"/>
        <v>618.18060000000003</v>
      </c>
      <c r="AR9" s="37">
        <f t="shared" si="39"/>
        <v>624.36240600000008</v>
      </c>
      <c r="AS9" s="37">
        <f t="shared" si="39"/>
        <v>630.60603006000008</v>
      </c>
      <c r="AT9" s="37">
        <f t="shared" si="39"/>
        <v>636.91209036060013</v>
      </c>
      <c r="AU9" s="37">
        <f t="shared" si="39"/>
        <v>643.28121126420615</v>
      </c>
      <c r="AV9" s="37">
        <f t="shared" si="39"/>
        <v>649.71402337684822</v>
      </c>
      <c r="AW9" s="37">
        <f t="shared" si="39"/>
        <v>656.21116361061672</v>
      </c>
      <c r="AX9" s="37">
        <f t="shared" si="39"/>
        <v>662.77327524672285</v>
      </c>
      <c r="AY9" s="37">
        <f t="shared" si="39"/>
        <v>669.40100799919003</v>
      </c>
      <c r="AZ9" s="37">
        <f t="shared" si="39"/>
        <v>676.09501807918195</v>
      </c>
      <c r="BA9" s="37">
        <f t="shared" si="39"/>
        <v>682.85596825997379</v>
      </c>
      <c r="BB9" s="37">
        <f t="shared" si="39"/>
        <v>689.68452794257348</v>
      </c>
      <c r="BC9" s="37">
        <f t="shared" si="39"/>
        <v>696.58137322199923</v>
      </c>
      <c r="BD9" s="37">
        <f t="shared" si="39"/>
        <v>703.54718695421923</v>
      </c>
      <c r="BE9" s="37">
        <f t="shared" si="39"/>
        <v>710.58265882376145</v>
      </c>
      <c r="BF9" s="37">
        <f t="shared" si="39"/>
        <v>717.68848541199907</v>
      </c>
      <c r="BG9" s="37">
        <f t="shared" si="39"/>
        <v>724.86537026611904</v>
      </c>
      <c r="BH9" s="37">
        <f t="shared" si="39"/>
        <v>732.1140239687802</v>
      </c>
      <c r="BI9" s="37">
        <f t="shared" si="39"/>
        <v>739.435164208468</v>
      </c>
      <c r="BJ9" s="37">
        <f t="shared" si="39"/>
        <v>746.82951585055264</v>
      </c>
      <c r="BK9" s="37">
        <f t="shared" si="39"/>
        <v>754.29781100905814</v>
      </c>
      <c r="BL9" s="37">
        <f t="shared" si="39"/>
        <v>761.84078911914878</v>
      </c>
      <c r="BM9" s="37">
        <f t="shared" si="39"/>
        <v>769.45919701034029</v>
      </c>
      <c r="BN9" s="37">
        <f t="shared" si="39"/>
        <v>777.15378898044366</v>
      </c>
      <c r="BO9" s="37">
        <f t="shared" si="39"/>
        <v>784.92532687024811</v>
      </c>
      <c r="BP9" s="37">
        <f t="shared" si="39"/>
        <v>792.77458013895057</v>
      </c>
      <c r="BQ9" s="60">
        <v>0.01</v>
      </c>
    </row>
    <row r="10" spans="1:71" outlineLevel="1" x14ac:dyDescent="0.25">
      <c r="A10" s="3" t="s">
        <v>13</v>
      </c>
      <c r="B10" s="51">
        <v>50</v>
      </c>
      <c r="C10" s="62">
        <f t="shared" si="32"/>
        <v>0</v>
      </c>
      <c r="D10" s="55">
        <v>50</v>
      </c>
      <c r="E10" s="5">
        <f t="shared" si="33"/>
        <v>50</v>
      </c>
      <c r="F10" s="6">
        <f t="shared" si="34"/>
        <v>0</v>
      </c>
      <c r="G10" s="7">
        <f t="shared" si="38"/>
        <v>50</v>
      </c>
      <c r="H10" s="5">
        <f t="shared" si="10"/>
        <v>50</v>
      </c>
      <c r="I10" s="6">
        <f t="shared" si="11"/>
        <v>0</v>
      </c>
      <c r="J10" s="7">
        <f t="shared" si="12"/>
        <v>50</v>
      </c>
      <c r="K10" s="5">
        <f t="shared" si="12"/>
        <v>50</v>
      </c>
      <c r="L10" s="6">
        <f t="shared" si="11"/>
        <v>0</v>
      </c>
      <c r="M10" s="7">
        <f t="shared" si="14"/>
        <v>50</v>
      </c>
      <c r="N10" s="5">
        <f t="shared" si="14"/>
        <v>50</v>
      </c>
      <c r="O10" s="6">
        <f t="shared" si="11"/>
        <v>0</v>
      </c>
      <c r="P10" s="7">
        <f t="shared" si="16"/>
        <v>50</v>
      </c>
      <c r="Q10" s="5">
        <f t="shared" si="16"/>
        <v>50</v>
      </c>
      <c r="R10" s="6">
        <f t="shared" si="11"/>
        <v>0</v>
      </c>
      <c r="S10" s="7">
        <f t="shared" si="18"/>
        <v>50</v>
      </c>
      <c r="T10" s="5">
        <f t="shared" si="18"/>
        <v>50</v>
      </c>
      <c r="U10" s="6">
        <f t="shared" si="11"/>
        <v>0</v>
      </c>
      <c r="V10" s="7">
        <f t="shared" si="20"/>
        <v>50</v>
      </c>
      <c r="W10" s="5">
        <f t="shared" si="20"/>
        <v>50</v>
      </c>
      <c r="X10" s="6">
        <f t="shared" si="11"/>
        <v>0</v>
      </c>
      <c r="Y10" s="7">
        <f t="shared" si="22"/>
        <v>50</v>
      </c>
      <c r="Z10" s="5">
        <f t="shared" si="22"/>
        <v>50</v>
      </c>
      <c r="AA10" s="6">
        <f t="shared" si="11"/>
        <v>0</v>
      </c>
      <c r="AB10" s="7">
        <f t="shared" si="24"/>
        <v>50</v>
      </c>
      <c r="AC10" s="5">
        <f t="shared" si="24"/>
        <v>50</v>
      </c>
      <c r="AD10" s="6">
        <f t="shared" si="11"/>
        <v>0</v>
      </c>
      <c r="AE10" s="7">
        <f t="shared" si="26"/>
        <v>50</v>
      </c>
      <c r="AF10" s="5">
        <f t="shared" si="26"/>
        <v>50</v>
      </c>
      <c r="AG10" s="6">
        <f t="shared" si="11"/>
        <v>0</v>
      </c>
      <c r="AH10" s="7">
        <f t="shared" si="28"/>
        <v>50</v>
      </c>
      <c r="AI10" s="5">
        <f t="shared" si="28"/>
        <v>50</v>
      </c>
      <c r="AJ10" s="6">
        <f t="shared" si="11"/>
        <v>0</v>
      </c>
      <c r="AK10" s="7">
        <f t="shared" si="30"/>
        <v>50</v>
      </c>
      <c r="AL10" s="11">
        <f t="shared" si="35"/>
        <v>600</v>
      </c>
      <c r="AM10" s="12">
        <f t="shared" si="35"/>
        <v>0</v>
      </c>
      <c r="AN10" s="13">
        <f t="shared" si="35"/>
        <v>600</v>
      </c>
      <c r="AO10" s="37">
        <f t="shared" ref="AO10:BP10" si="40">AN10*(1+$BQ10)</f>
        <v>600</v>
      </c>
      <c r="AP10" s="37">
        <f t="shared" si="40"/>
        <v>600</v>
      </c>
      <c r="AQ10" s="37">
        <f t="shared" si="40"/>
        <v>600</v>
      </c>
      <c r="AR10" s="37">
        <f t="shared" si="40"/>
        <v>600</v>
      </c>
      <c r="AS10" s="37">
        <f t="shared" si="40"/>
        <v>600</v>
      </c>
      <c r="AT10" s="37">
        <f t="shared" si="40"/>
        <v>600</v>
      </c>
      <c r="AU10" s="37">
        <f t="shared" si="40"/>
        <v>600</v>
      </c>
      <c r="AV10" s="37">
        <f t="shared" si="40"/>
        <v>600</v>
      </c>
      <c r="AW10" s="37">
        <f t="shared" si="40"/>
        <v>600</v>
      </c>
      <c r="AX10" s="37">
        <f t="shared" si="40"/>
        <v>600</v>
      </c>
      <c r="AY10" s="37">
        <f t="shared" si="40"/>
        <v>600</v>
      </c>
      <c r="AZ10" s="37">
        <f t="shared" si="40"/>
        <v>600</v>
      </c>
      <c r="BA10" s="37">
        <f t="shared" si="40"/>
        <v>600</v>
      </c>
      <c r="BB10" s="37">
        <f t="shared" si="40"/>
        <v>600</v>
      </c>
      <c r="BC10" s="37">
        <f t="shared" si="40"/>
        <v>600</v>
      </c>
      <c r="BD10" s="37">
        <f t="shared" si="40"/>
        <v>600</v>
      </c>
      <c r="BE10" s="37">
        <f t="shared" si="40"/>
        <v>600</v>
      </c>
      <c r="BF10" s="37">
        <f t="shared" si="40"/>
        <v>600</v>
      </c>
      <c r="BG10" s="37">
        <f t="shared" si="40"/>
        <v>600</v>
      </c>
      <c r="BH10" s="37">
        <f t="shared" si="40"/>
        <v>600</v>
      </c>
      <c r="BI10" s="37">
        <f t="shared" si="40"/>
        <v>600</v>
      </c>
      <c r="BJ10" s="37">
        <f t="shared" si="40"/>
        <v>600</v>
      </c>
      <c r="BK10" s="37">
        <f t="shared" si="40"/>
        <v>600</v>
      </c>
      <c r="BL10" s="37">
        <f t="shared" si="40"/>
        <v>600</v>
      </c>
      <c r="BM10" s="37">
        <f t="shared" si="40"/>
        <v>600</v>
      </c>
      <c r="BN10" s="37">
        <f t="shared" si="40"/>
        <v>600</v>
      </c>
      <c r="BO10" s="37">
        <f t="shared" si="40"/>
        <v>600</v>
      </c>
      <c r="BP10" s="37">
        <f t="shared" si="40"/>
        <v>600</v>
      </c>
      <c r="BQ10" s="60">
        <v>0</v>
      </c>
    </row>
    <row r="11" spans="1:71" outlineLevel="1" x14ac:dyDescent="0.25">
      <c r="A11" s="3" t="s">
        <v>14</v>
      </c>
      <c r="B11" s="51">
        <v>100</v>
      </c>
      <c r="C11" s="62">
        <f t="shared" si="32"/>
        <v>0</v>
      </c>
      <c r="D11" s="55">
        <v>100</v>
      </c>
      <c r="E11" s="5">
        <f t="shared" si="33"/>
        <v>100</v>
      </c>
      <c r="F11" s="6">
        <f t="shared" si="34"/>
        <v>0</v>
      </c>
      <c r="G11" s="7">
        <f t="shared" si="38"/>
        <v>100</v>
      </c>
      <c r="H11" s="5">
        <f t="shared" si="10"/>
        <v>100</v>
      </c>
      <c r="I11" s="6">
        <f t="shared" si="11"/>
        <v>0</v>
      </c>
      <c r="J11" s="7">
        <f t="shared" si="12"/>
        <v>100</v>
      </c>
      <c r="K11" s="5">
        <f t="shared" si="12"/>
        <v>100</v>
      </c>
      <c r="L11" s="6">
        <f t="shared" si="11"/>
        <v>0</v>
      </c>
      <c r="M11" s="7">
        <f t="shared" si="14"/>
        <v>100</v>
      </c>
      <c r="N11" s="5">
        <f t="shared" si="14"/>
        <v>100</v>
      </c>
      <c r="O11" s="6">
        <f t="shared" si="11"/>
        <v>0</v>
      </c>
      <c r="P11" s="7">
        <f t="shared" si="16"/>
        <v>100</v>
      </c>
      <c r="Q11" s="5">
        <f t="shared" si="16"/>
        <v>100</v>
      </c>
      <c r="R11" s="6">
        <f t="shared" si="11"/>
        <v>0</v>
      </c>
      <c r="S11" s="7">
        <f t="shared" si="18"/>
        <v>100</v>
      </c>
      <c r="T11" s="5">
        <f t="shared" si="18"/>
        <v>100</v>
      </c>
      <c r="U11" s="6">
        <f t="shared" si="11"/>
        <v>0</v>
      </c>
      <c r="V11" s="7">
        <f t="shared" si="20"/>
        <v>100</v>
      </c>
      <c r="W11" s="5">
        <f t="shared" si="20"/>
        <v>100</v>
      </c>
      <c r="X11" s="6">
        <f t="shared" si="11"/>
        <v>0</v>
      </c>
      <c r="Y11" s="7">
        <f t="shared" si="22"/>
        <v>100</v>
      </c>
      <c r="Z11" s="5">
        <f t="shared" si="22"/>
        <v>100</v>
      </c>
      <c r="AA11" s="6">
        <f t="shared" si="11"/>
        <v>0</v>
      </c>
      <c r="AB11" s="7">
        <f t="shared" si="24"/>
        <v>100</v>
      </c>
      <c r="AC11" s="5">
        <f t="shared" si="24"/>
        <v>100</v>
      </c>
      <c r="AD11" s="6">
        <f t="shared" si="11"/>
        <v>0</v>
      </c>
      <c r="AE11" s="7">
        <f t="shared" si="26"/>
        <v>100</v>
      </c>
      <c r="AF11" s="5">
        <f t="shared" si="26"/>
        <v>100</v>
      </c>
      <c r="AG11" s="6">
        <f t="shared" si="11"/>
        <v>0</v>
      </c>
      <c r="AH11" s="7">
        <f t="shared" si="28"/>
        <v>100</v>
      </c>
      <c r="AI11" s="5">
        <f t="shared" si="28"/>
        <v>100</v>
      </c>
      <c r="AJ11" s="6">
        <f t="shared" si="11"/>
        <v>0</v>
      </c>
      <c r="AK11" s="7">
        <f t="shared" si="30"/>
        <v>100</v>
      </c>
      <c r="AL11" s="11">
        <f t="shared" si="35"/>
        <v>1200</v>
      </c>
      <c r="AM11" s="12">
        <f t="shared" si="35"/>
        <v>0</v>
      </c>
      <c r="AN11" s="13">
        <f t="shared" si="35"/>
        <v>1200</v>
      </c>
      <c r="AO11" s="37">
        <f t="shared" ref="AO11:BP11" si="41">AN11*(1+$BQ11)</f>
        <v>1212</v>
      </c>
      <c r="AP11" s="37">
        <f t="shared" si="41"/>
        <v>1224.1200000000001</v>
      </c>
      <c r="AQ11" s="37">
        <f t="shared" si="41"/>
        <v>1236.3612000000001</v>
      </c>
      <c r="AR11" s="37">
        <f t="shared" si="41"/>
        <v>1248.7248120000002</v>
      </c>
      <c r="AS11" s="37">
        <f t="shared" si="41"/>
        <v>1261.2120601200002</v>
      </c>
      <c r="AT11" s="37">
        <f t="shared" si="41"/>
        <v>1273.8241807212003</v>
      </c>
      <c r="AU11" s="37">
        <f t="shared" si="41"/>
        <v>1286.5624225284123</v>
      </c>
      <c r="AV11" s="37">
        <f t="shared" si="41"/>
        <v>1299.4280467536964</v>
      </c>
      <c r="AW11" s="37">
        <f t="shared" si="41"/>
        <v>1312.4223272212334</v>
      </c>
      <c r="AX11" s="37">
        <f t="shared" si="41"/>
        <v>1325.5465504934457</v>
      </c>
      <c r="AY11" s="37">
        <f t="shared" si="41"/>
        <v>1338.8020159983801</v>
      </c>
      <c r="AZ11" s="37">
        <f t="shared" si="41"/>
        <v>1352.1900361583639</v>
      </c>
      <c r="BA11" s="37">
        <f t="shared" si="41"/>
        <v>1365.7119365199476</v>
      </c>
      <c r="BB11" s="37">
        <f t="shared" si="41"/>
        <v>1379.369055885147</v>
      </c>
      <c r="BC11" s="37">
        <f t="shared" si="41"/>
        <v>1393.1627464439985</v>
      </c>
      <c r="BD11" s="37">
        <f t="shared" si="41"/>
        <v>1407.0943739084385</v>
      </c>
      <c r="BE11" s="37">
        <f t="shared" si="41"/>
        <v>1421.1653176475229</v>
      </c>
      <c r="BF11" s="37">
        <f t="shared" si="41"/>
        <v>1435.3769708239981</v>
      </c>
      <c r="BG11" s="37">
        <f t="shared" si="41"/>
        <v>1449.7307405322381</v>
      </c>
      <c r="BH11" s="37">
        <f t="shared" si="41"/>
        <v>1464.2280479375604</v>
      </c>
      <c r="BI11" s="37">
        <f t="shared" si="41"/>
        <v>1478.870328416936</v>
      </c>
      <c r="BJ11" s="37">
        <f t="shared" si="41"/>
        <v>1493.6590317011053</v>
      </c>
      <c r="BK11" s="37">
        <f t="shared" si="41"/>
        <v>1508.5956220181163</v>
      </c>
      <c r="BL11" s="37">
        <f t="shared" si="41"/>
        <v>1523.6815782382976</v>
      </c>
      <c r="BM11" s="37">
        <f t="shared" si="41"/>
        <v>1538.9183940206806</v>
      </c>
      <c r="BN11" s="37">
        <f t="shared" si="41"/>
        <v>1554.3075779608873</v>
      </c>
      <c r="BO11" s="37">
        <f t="shared" si="41"/>
        <v>1569.8506537404962</v>
      </c>
      <c r="BP11" s="37">
        <f t="shared" si="41"/>
        <v>1585.5491602779011</v>
      </c>
      <c r="BQ11" s="60">
        <v>0.01</v>
      </c>
    </row>
    <row r="12" spans="1:71" outlineLevel="1" x14ac:dyDescent="0.25">
      <c r="A12" s="3" t="s">
        <v>15</v>
      </c>
      <c r="B12" s="51">
        <v>10</v>
      </c>
      <c r="C12" s="62">
        <f t="shared" si="32"/>
        <v>0</v>
      </c>
      <c r="D12" s="55">
        <v>10</v>
      </c>
      <c r="E12" s="5">
        <f t="shared" si="33"/>
        <v>10</v>
      </c>
      <c r="F12" s="6">
        <f t="shared" si="34"/>
        <v>0</v>
      </c>
      <c r="G12" s="7">
        <f t="shared" si="38"/>
        <v>10</v>
      </c>
      <c r="H12" s="5">
        <f t="shared" si="10"/>
        <v>10</v>
      </c>
      <c r="I12" s="6">
        <f t="shared" si="11"/>
        <v>0</v>
      </c>
      <c r="J12" s="7">
        <f t="shared" si="12"/>
        <v>10</v>
      </c>
      <c r="K12" s="5">
        <f t="shared" si="12"/>
        <v>10</v>
      </c>
      <c r="L12" s="6">
        <f t="shared" si="11"/>
        <v>0</v>
      </c>
      <c r="M12" s="7">
        <f t="shared" si="14"/>
        <v>10</v>
      </c>
      <c r="N12" s="5">
        <f t="shared" si="14"/>
        <v>10</v>
      </c>
      <c r="O12" s="6">
        <f t="shared" si="11"/>
        <v>0</v>
      </c>
      <c r="P12" s="7">
        <f t="shared" si="16"/>
        <v>10</v>
      </c>
      <c r="Q12" s="5">
        <f t="shared" si="16"/>
        <v>10</v>
      </c>
      <c r="R12" s="6">
        <f t="shared" si="11"/>
        <v>0</v>
      </c>
      <c r="S12" s="7">
        <f t="shared" si="18"/>
        <v>10</v>
      </c>
      <c r="T12" s="5">
        <f t="shared" si="18"/>
        <v>10</v>
      </c>
      <c r="U12" s="6">
        <f t="shared" si="11"/>
        <v>0</v>
      </c>
      <c r="V12" s="7">
        <f t="shared" si="20"/>
        <v>10</v>
      </c>
      <c r="W12" s="5">
        <f t="shared" si="20"/>
        <v>10</v>
      </c>
      <c r="X12" s="6">
        <f t="shared" si="11"/>
        <v>0</v>
      </c>
      <c r="Y12" s="7">
        <f t="shared" si="22"/>
        <v>10</v>
      </c>
      <c r="Z12" s="5">
        <f t="shared" si="22"/>
        <v>10</v>
      </c>
      <c r="AA12" s="6">
        <f t="shared" si="11"/>
        <v>0</v>
      </c>
      <c r="AB12" s="7">
        <f t="shared" si="24"/>
        <v>10</v>
      </c>
      <c r="AC12" s="5">
        <f t="shared" si="24"/>
        <v>10</v>
      </c>
      <c r="AD12" s="6">
        <f t="shared" si="11"/>
        <v>0</v>
      </c>
      <c r="AE12" s="7">
        <f t="shared" si="26"/>
        <v>10</v>
      </c>
      <c r="AF12" s="5">
        <f t="shared" si="26"/>
        <v>10</v>
      </c>
      <c r="AG12" s="6">
        <f t="shared" si="11"/>
        <v>0</v>
      </c>
      <c r="AH12" s="7">
        <f t="shared" si="28"/>
        <v>10</v>
      </c>
      <c r="AI12" s="5">
        <f t="shared" si="28"/>
        <v>10</v>
      </c>
      <c r="AJ12" s="6">
        <f t="shared" si="11"/>
        <v>0</v>
      </c>
      <c r="AK12" s="7">
        <f t="shared" si="30"/>
        <v>10</v>
      </c>
      <c r="AL12" s="11">
        <f t="shared" si="35"/>
        <v>120</v>
      </c>
      <c r="AM12" s="12">
        <f t="shared" si="35"/>
        <v>0</v>
      </c>
      <c r="AN12" s="13">
        <f t="shared" si="35"/>
        <v>120</v>
      </c>
      <c r="AO12" s="37">
        <f t="shared" ref="AO12:BP12" si="42">AN12*(1+$BQ12)</f>
        <v>122.4</v>
      </c>
      <c r="AP12" s="37">
        <f t="shared" si="42"/>
        <v>124.84800000000001</v>
      </c>
      <c r="AQ12" s="37">
        <f t="shared" si="42"/>
        <v>127.34496000000001</v>
      </c>
      <c r="AR12" s="37">
        <f t="shared" si="42"/>
        <v>129.89185920000003</v>
      </c>
      <c r="AS12" s="37">
        <f t="shared" si="42"/>
        <v>132.48969638400004</v>
      </c>
      <c r="AT12" s="37">
        <f t="shared" si="42"/>
        <v>135.13949031168005</v>
      </c>
      <c r="AU12" s="37">
        <f t="shared" si="42"/>
        <v>137.84228011791365</v>
      </c>
      <c r="AV12" s="37">
        <f t="shared" si="42"/>
        <v>140.59912572027193</v>
      </c>
      <c r="AW12" s="37">
        <f t="shared" si="42"/>
        <v>143.41110823467736</v>
      </c>
      <c r="AX12" s="37">
        <f t="shared" si="42"/>
        <v>146.27933039937091</v>
      </c>
      <c r="AY12" s="37">
        <f t="shared" si="42"/>
        <v>149.20491700735832</v>
      </c>
      <c r="AZ12" s="37">
        <f t="shared" si="42"/>
        <v>152.18901534750549</v>
      </c>
      <c r="BA12" s="37">
        <f t="shared" si="42"/>
        <v>155.2327956544556</v>
      </c>
      <c r="BB12" s="37">
        <f t="shared" si="42"/>
        <v>158.33745156754472</v>
      </c>
      <c r="BC12" s="37">
        <f t="shared" si="42"/>
        <v>161.50420059889561</v>
      </c>
      <c r="BD12" s="37">
        <f t="shared" si="42"/>
        <v>164.73428461087352</v>
      </c>
      <c r="BE12" s="37">
        <f t="shared" si="42"/>
        <v>168.028970303091</v>
      </c>
      <c r="BF12" s="37">
        <f t="shared" si="42"/>
        <v>171.38954970915282</v>
      </c>
      <c r="BG12" s="37">
        <f t="shared" si="42"/>
        <v>174.81734070333587</v>
      </c>
      <c r="BH12" s="37">
        <f t="shared" si="42"/>
        <v>178.3136875174026</v>
      </c>
      <c r="BI12" s="37">
        <f t="shared" si="42"/>
        <v>181.87996126775064</v>
      </c>
      <c r="BJ12" s="37">
        <f t="shared" si="42"/>
        <v>185.51756049310566</v>
      </c>
      <c r="BK12" s="37">
        <f t="shared" si="42"/>
        <v>189.22791170296779</v>
      </c>
      <c r="BL12" s="37">
        <f t="shared" si="42"/>
        <v>193.01246993702713</v>
      </c>
      <c r="BM12" s="37">
        <f t="shared" si="42"/>
        <v>196.87271933576767</v>
      </c>
      <c r="BN12" s="37">
        <f t="shared" si="42"/>
        <v>200.81017372248303</v>
      </c>
      <c r="BO12" s="37">
        <f t="shared" si="42"/>
        <v>204.8263771969327</v>
      </c>
      <c r="BP12" s="37">
        <f t="shared" si="42"/>
        <v>208.92290474087136</v>
      </c>
      <c r="BQ12" s="60">
        <v>0.02</v>
      </c>
    </row>
    <row r="13" spans="1:71" outlineLevel="1" x14ac:dyDescent="0.25">
      <c r="A13" s="3" t="s">
        <v>16</v>
      </c>
      <c r="B13" s="51">
        <v>200</v>
      </c>
      <c r="C13" s="62">
        <f t="shared" si="32"/>
        <v>0</v>
      </c>
      <c r="D13" s="55">
        <v>200</v>
      </c>
      <c r="E13" s="5">
        <f>B13</f>
        <v>200</v>
      </c>
      <c r="F13" s="6">
        <f t="shared" si="34"/>
        <v>0</v>
      </c>
      <c r="G13" s="7">
        <f t="shared" si="38"/>
        <v>200</v>
      </c>
      <c r="H13" s="5">
        <f t="shared" si="10"/>
        <v>200</v>
      </c>
      <c r="I13" s="6">
        <f t="shared" si="11"/>
        <v>0</v>
      </c>
      <c r="J13" s="7">
        <f t="shared" si="12"/>
        <v>200</v>
      </c>
      <c r="K13" s="5">
        <f t="shared" si="12"/>
        <v>200</v>
      </c>
      <c r="L13" s="6">
        <f t="shared" si="11"/>
        <v>0</v>
      </c>
      <c r="M13" s="7">
        <f t="shared" si="14"/>
        <v>200</v>
      </c>
      <c r="N13" s="5">
        <f t="shared" si="14"/>
        <v>200</v>
      </c>
      <c r="O13" s="6">
        <f t="shared" si="11"/>
        <v>0</v>
      </c>
      <c r="P13" s="7">
        <f t="shared" si="16"/>
        <v>200</v>
      </c>
      <c r="Q13" s="5">
        <f t="shared" si="16"/>
        <v>200</v>
      </c>
      <c r="R13" s="6">
        <f t="shared" si="11"/>
        <v>0</v>
      </c>
      <c r="S13" s="7">
        <f t="shared" si="18"/>
        <v>200</v>
      </c>
      <c r="T13" s="5">
        <f t="shared" si="18"/>
        <v>200</v>
      </c>
      <c r="U13" s="6">
        <f t="shared" si="11"/>
        <v>0</v>
      </c>
      <c r="V13" s="7">
        <f t="shared" si="20"/>
        <v>200</v>
      </c>
      <c r="W13" s="5">
        <f t="shared" si="20"/>
        <v>200</v>
      </c>
      <c r="X13" s="6">
        <f t="shared" si="11"/>
        <v>0</v>
      </c>
      <c r="Y13" s="7">
        <f t="shared" si="22"/>
        <v>200</v>
      </c>
      <c r="Z13" s="5">
        <f t="shared" si="22"/>
        <v>200</v>
      </c>
      <c r="AA13" s="6">
        <f t="shared" si="11"/>
        <v>0</v>
      </c>
      <c r="AB13" s="7">
        <f t="shared" si="24"/>
        <v>200</v>
      </c>
      <c r="AC13" s="5">
        <f t="shared" si="24"/>
        <v>200</v>
      </c>
      <c r="AD13" s="6">
        <f t="shared" si="11"/>
        <v>0</v>
      </c>
      <c r="AE13" s="7">
        <f t="shared" si="26"/>
        <v>200</v>
      </c>
      <c r="AF13" s="5">
        <f t="shared" si="26"/>
        <v>200</v>
      </c>
      <c r="AG13" s="6">
        <f t="shared" si="11"/>
        <v>0</v>
      </c>
      <c r="AH13" s="7">
        <f t="shared" si="28"/>
        <v>200</v>
      </c>
      <c r="AI13" s="5">
        <f t="shared" si="28"/>
        <v>200</v>
      </c>
      <c r="AJ13" s="6">
        <f t="shared" si="11"/>
        <v>0</v>
      </c>
      <c r="AK13" s="7">
        <f t="shared" si="30"/>
        <v>200</v>
      </c>
      <c r="AL13" s="11">
        <f t="shared" si="35"/>
        <v>2400</v>
      </c>
      <c r="AM13" s="12">
        <f t="shared" si="35"/>
        <v>0</v>
      </c>
      <c r="AN13" s="13">
        <f t="shared" si="35"/>
        <v>2400</v>
      </c>
      <c r="AO13" s="37">
        <f t="shared" ref="AO13:BP13" si="43">AN13*(1+$BQ13)</f>
        <v>2411.9999999999995</v>
      </c>
      <c r="AP13" s="37">
        <f t="shared" si="43"/>
        <v>2424.0599999999995</v>
      </c>
      <c r="AQ13" s="37">
        <f t="shared" si="43"/>
        <v>2436.1802999999991</v>
      </c>
      <c r="AR13" s="37">
        <f t="shared" si="43"/>
        <v>2448.361201499999</v>
      </c>
      <c r="AS13" s="37">
        <f t="shared" si="43"/>
        <v>2460.6030075074987</v>
      </c>
      <c r="AT13" s="37">
        <f t="shared" si="43"/>
        <v>2472.9060225450357</v>
      </c>
      <c r="AU13" s="37">
        <f t="shared" si="43"/>
        <v>2485.2705526577606</v>
      </c>
      <c r="AV13" s="37">
        <f t="shared" si="43"/>
        <v>2497.696905421049</v>
      </c>
      <c r="AW13" s="37">
        <f t="shared" si="43"/>
        <v>2510.1853899481539</v>
      </c>
      <c r="AX13" s="37">
        <f t="shared" si="43"/>
        <v>2522.7363168978945</v>
      </c>
      <c r="AY13" s="37">
        <f t="shared" si="43"/>
        <v>2535.3499984823839</v>
      </c>
      <c r="AZ13" s="37">
        <f t="shared" si="43"/>
        <v>2548.0267484747956</v>
      </c>
      <c r="BA13" s="37">
        <f t="shared" si="43"/>
        <v>2560.7668822171695</v>
      </c>
      <c r="BB13" s="37">
        <f t="shared" si="43"/>
        <v>2573.570716628255</v>
      </c>
      <c r="BC13" s="37">
        <f t="shared" si="43"/>
        <v>2586.4385702113959</v>
      </c>
      <c r="BD13" s="37">
        <f t="shared" si="43"/>
        <v>2599.3707630624526</v>
      </c>
      <c r="BE13" s="37">
        <f t="shared" si="43"/>
        <v>2612.3676168777647</v>
      </c>
      <c r="BF13" s="37">
        <f t="shared" si="43"/>
        <v>2625.4294549621532</v>
      </c>
      <c r="BG13" s="37">
        <f t="shared" si="43"/>
        <v>2638.5566022369635</v>
      </c>
      <c r="BH13" s="37">
        <f t="shared" si="43"/>
        <v>2651.749385248148</v>
      </c>
      <c r="BI13" s="37">
        <f t="shared" si="43"/>
        <v>2665.0081321743883</v>
      </c>
      <c r="BJ13" s="37">
        <f t="shared" si="43"/>
        <v>2678.33317283526</v>
      </c>
      <c r="BK13" s="37">
        <f t="shared" si="43"/>
        <v>2691.7248386994361</v>
      </c>
      <c r="BL13" s="37">
        <f t="shared" si="43"/>
        <v>2705.1834628929328</v>
      </c>
      <c r="BM13" s="37">
        <f t="shared" si="43"/>
        <v>2718.7093802073973</v>
      </c>
      <c r="BN13" s="37">
        <f t="shared" si="43"/>
        <v>2732.3029271084342</v>
      </c>
      <c r="BO13" s="37">
        <f t="shared" si="43"/>
        <v>2745.9644417439763</v>
      </c>
      <c r="BP13" s="37">
        <f t="shared" si="43"/>
        <v>2759.694263952696</v>
      </c>
      <c r="BQ13" s="60">
        <v>5.0000000000000001E-3</v>
      </c>
    </row>
    <row r="14" spans="1:71" outlineLevel="1" x14ac:dyDescent="0.25">
      <c r="A14" s="3" t="s">
        <v>17</v>
      </c>
      <c r="B14" s="51">
        <v>100</v>
      </c>
      <c r="C14" s="62">
        <f t="shared" si="32"/>
        <v>0</v>
      </c>
      <c r="D14" s="55">
        <v>100</v>
      </c>
      <c r="E14" s="5">
        <f t="shared" ref="E14:E21" si="44">B14</f>
        <v>100</v>
      </c>
      <c r="F14" s="6">
        <f t="shared" si="34"/>
        <v>0</v>
      </c>
      <c r="G14" s="7">
        <f t="shared" si="38"/>
        <v>100</v>
      </c>
      <c r="H14" s="5">
        <f t="shared" si="10"/>
        <v>100</v>
      </c>
      <c r="I14" s="6">
        <f t="shared" si="11"/>
        <v>0</v>
      </c>
      <c r="J14" s="7">
        <f t="shared" si="12"/>
        <v>100</v>
      </c>
      <c r="K14" s="5">
        <f t="shared" si="12"/>
        <v>100</v>
      </c>
      <c r="L14" s="6">
        <f t="shared" si="11"/>
        <v>0</v>
      </c>
      <c r="M14" s="7">
        <f t="shared" si="14"/>
        <v>100</v>
      </c>
      <c r="N14" s="5">
        <f t="shared" si="14"/>
        <v>100</v>
      </c>
      <c r="O14" s="6">
        <f t="shared" si="11"/>
        <v>0</v>
      </c>
      <c r="P14" s="7">
        <f t="shared" si="16"/>
        <v>100</v>
      </c>
      <c r="Q14" s="5">
        <f t="shared" si="16"/>
        <v>100</v>
      </c>
      <c r="R14" s="6">
        <f t="shared" si="11"/>
        <v>0</v>
      </c>
      <c r="S14" s="7">
        <f t="shared" si="18"/>
        <v>100</v>
      </c>
      <c r="T14" s="5">
        <f t="shared" si="18"/>
        <v>100</v>
      </c>
      <c r="U14" s="6">
        <f t="shared" si="11"/>
        <v>0</v>
      </c>
      <c r="V14" s="7">
        <f t="shared" si="20"/>
        <v>100</v>
      </c>
      <c r="W14" s="5">
        <f t="shared" si="20"/>
        <v>100</v>
      </c>
      <c r="X14" s="6">
        <f t="shared" si="11"/>
        <v>0</v>
      </c>
      <c r="Y14" s="7">
        <f t="shared" si="22"/>
        <v>100</v>
      </c>
      <c r="Z14" s="5">
        <f t="shared" si="22"/>
        <v>100</v>
      </c>
      <c r="AA14" s="6">
        <f t="shared" si="11"/>
        <v>0</v>
      </c>
      <c r="AB14" s="7">
        <f t="shared" si="24"/>
        <v>100</v>
      </c>
      <c r="AC14" s="5">
        <f t="shared" si="24"/>
        <v>100</v>
      </c>
      <c r="AD14" s="6">
        <f t="shared" si="11"/>
        <v>0</v>
      </c>
      <c r="AE14" s="7">
        <f t="shared" si="26"/>
        <v>100</v>
      </c>
      <c r="AF14" s="5">
        <f t="shared" si="26"/>
        <v>100</v>
      </c>
      <c r="AG14" s="6">
        <f t="shared" si="11"/>
        <v>0</v>
      </c>
      <c r="AH14" s="7">
        <f t="shared" si="28"/>
        <v>100</v>
      </c>
      <c r="AI14" s="5">
        <f t="shared" si="28"/>
        <v>100</v>
      </c>
      <c r="AJ14" s="6">
        <f t="shared" si="11"/>
        <v>0</v>
      </c>
      <c r="AK14" s="7">
        <f t="shared" si="30"/>
        <v>100</v>
      </c>
      <c r="AL14" s="11">
        <f t="shared" si="35"/>
        <v>1200</v>
      </c>
      <c r="AM14" s="12">
        <f t="shared" si="35"/>
        <v>0</v>
      </c>
      <c r="AN14" s="13">
        <f t="shared" si="35"/>
        <v>1200</v>
      </c>
      <c r="AO14" s="37">
        <f t="shared" ref="AO14:BP14" si="45">AN14*(1+$BQ14)</f>
        <v>1200</v>
      </c>
      <c r="AP14" s="37">
        <f t="shared" si="45"/>
        <v>1200</v>
      </c>
      <c r="AQ14" s="37">
        <f t="shared" si="45"/>
        <v>1200</v>
      </c>
      <c r="AR14" s="37">
        <f t="shared" si="45"/>
        <v>1200</v>
      </c>
      <c r="AS14" s="37">
        <f t="shared" si="45"/>
        <v>1200</v>
      </c>
      <c r="AT14" s="37">
        <f t="shared" si="45"/>
        <v>1200</v>
      </c>
      <c r="AU14" s="37">
        <f t="shared" si="45"/>
        <v>1200</v>
      </c>
      <c r="AV14" s="37">
        <f t="shared" si="45"/>
        <v>1200</v>
      </c>
      <c r="AW14" s="37">
        <f t="shared" si="45"/>
        <v>1200</v>
      </c>
      <c r="AX14" s="37">
        <f t="shared" si="45"/>
        <v>1200</v>
      </c>
      <c r="AY14" s="37">
        <f t="shared" si="45"/>
        <v>1200</v>
      </c>
      <c r="AZ14" s="37">
        <f t="shared" si="45"/>
        <v>1200</v>
      </c>
      <c r="BA14" s="37">
        <f t="shared" si="45"/>
        <v>1200</v>
      </c>
      <c r="BB14" s="37">
        <f t="shared" si="45"/>
        <v>1200</v>
      </c>
      <c r="BC14" s="37">
        <f t="shared" si="45"/>
        <v>1200</v>
      </c>
      <c r="BD14" s="37">
        <f t="shared" si="45"/>
        <v>1200</v>
      </c>
      <c r="BE14" s="37">
        <f t="shared" si="45"/>
        <v>1200</v>
      </c>
      <c r="BF14" s="37">
        <f t="shared" si="45"/>
        <v>1200</v>
      </c>
      <c r="BG14" s="37">
        <f t="shared" si="45"/>
        <v>1200</v>
      </c>
      <c r="BH14" s="37">
        <f t="shared" si="45"/>
        <v>1200</v>
      </c>
      <c r="BI14" s="37">
        <f t="shared" si="45"/>
        <v>1200</v>
      </c>
      <c r="BJ14" s="37">
        <f t="shared" si="45"/>
        <v>1200</v>
      </c>
      <c r="BK14" s="37">
        <f t="shared" si="45"/>
        <v>1200</v>
      </c>
      <c r="BL14" s="37">
        <f t="shared" si="45"/>
        <v>1200</v>
      </c>
      <c r="BM14" s="37">
        <f t="shared" si="45"/>
        <v>1200</v>
      </c>
      <c r="BN14" s="37">
        <f t="shared" si="45"/>
        <v>1200</v>
      </c>
      <c r="BO14" s="37">
        <f t="shared" si="45"/>
        <v>1200</v>
      </c>
      <c r="BP14" s="37">
        <f t="shared" si="45"/>
        <v>1200</v>
      </c>
      <c r="BQ14" s="60">
        <v>0</v>
      </c>
    </row>
    <row r="15" spans="1:71" outlineLevel="1" x14ac:dyDescent="0.25">
      <c r="A15" s="3" t="s">
        <v>18</v>
      </c>
      <c r="B15" s="51">
        <v>100</v>
      </c>
      <c r="C15" s="62">
        <f t="shared" si="32"/>
        <v>0</v>
      </c>
      <c r="D15" s="55">
        <v>100</v>
      </c>
      <c r="E15" s="5">
        <f t="shared" si="44"/>
        <v>100</v>
      </c>
      <c r="F15" s="6">
        <f t="shared" si="34"/>
        <v>0</v>
      </c>
      <c r="G15" s="7">
        <f t="shared" si="38"/>
        <v>100</v>
      </c>
      <c r="H15" s="5">
        <f t="shared" si="10"/>
        <v>100</v>
      </c>
      <c r="I15" s="6">
        <f t="shared" si="11"/>
        <v>0</v>
      </c>
      <c r="J15" s="7">
        <f t="shared" si="12"/>
        <v>100</v>
      </c>
      <c r="K15" s="5">
        <f t="shared" si="12"/>
        <v>100</v>
      </c>
      <c r="L15" s="6">
        <f t="shared" si="11"/>
        <v>0</v>
      </c>
      <c r="M15" s="7">
        <f t="shared" si="14"/>
        <v>100</v>
      </c>
      <c r="N15" s="5">
        <f t="shared" si="14"/>
        <v>100</v>
      </c>
      <c r="O15" s="6">
        <f t="shared" si="11"/>
        <v>0</v>
      </c>
      <c r="P15" s="7">
        <f t="shared" si="16"/>
        <v>100</v>
      </c>
      <c r="Q15" s="5">
        <f t="shared" si="16"/>
        <v>100</v>
      </c>
      <c r="R15" s="6">
        <f t="shared" si="11"/>
        <v>0</v>
      </c>
      <c r="S15" s="7">
        <f t="shared" si="18"/>
        <v>100</v>
      </c>
      <c r="T15" s="5">
        <f t="shared" si="18"/>
        <v>100</v>
      </c>
      <c r="U15" s="6">
        <f t="shared" si="11"/>
        <v>0</v>
      </c>
      <c r="V15" s="7">
        <f t="shared" si="20"/>
        <v>100</v>
      </c>
      <c r="W15" s="5">
        <f t="shared" si="20"/>
        <v>100</v>
      </c>
      <c r="X15" s="6">
        <f t="shared" si="11"/>
        <v>0</v>
      </c>
      <c r="Y15" s="7">
        <f t="shared" si="22"/>
        <v>100</v>
      </c>
      <c r="Z15" s="5">
        <f t="shared" si="22"/>
        <v>100</v>
      </c>
      <c r="AA15" s="6">
        <f t="shared" si="11"/>
        <v>0</v>
      </c>
      <c r="AB15" s="7">
        <f t="shared" si="24"/>
        <v>100</v>
      </c>
      <c r="AC15" s="5">
        <f t="shared" si="24"/>
        <v>100</v>
      </c>
      <c r="AD15" s="6">
        <f t="shared" si="11"/>
        <v>0</v>
      </c>
      <c r="AE15" s="7">
        <f t="shared" si="26"/>
        <v>100</v>
      </c>
      <c r="AF15" s="5">
        <f t="shared" si="26"/>
        <v>100</v>
      </c>
      <c r="AG15" s="6">
        <f t="shared" si="11"/>
        <v>0</v>
      </c>
      <c r="AH15" s="7">
        <f t="shared" si="28"/>
        <v>100</v>
      </c>
      <c r="AI15" s="5">
        <f t="shared" si="28"/>
        <v>100</v>
      </c>
      <c r="AJ15" s="6">
        <f t="shared" si="11"/>
        <v>0</v>
      </c>
      <c r="AK15" s="7">
        <f t="shared" si="30"/>
        <v>100</v>
      </c>
      <c r="AL15" s="11">
        <f t="shared" si="35"/>
        <v>1200</v>
      </c>
      <c r="AM15" s="12">
        <f t="shared" si="35"/>
        <v>0</v>
      </c>
      <c r="AN15" s="13">
        <f t="shared" si="35"/>
        <v>1200</v>
      </c>
      <c r="AO15" s="37">
        <f t="shared" ref="AO15:BP15" si="46">AN15*(1+$BQ15)</f>
        <v>1224</v>
      </c>
      <c r="AP15" s="37">
        <f t="shared" si="46"/>
        <v>1248.48</v>
      </c>
      <c r="AQ15" s="37">
        <f t="shared" si="46"/>
        <v>1273.4496000000001</v>
      </c>
      <c r="AR15" s="37">
        <f t="shared" si="46"/>
        <v>1298.9185920000002</v>
      </c>
      <c r="AS15" s="37">
        <f t="shared" si="46"/>
        <v>1324.8969638400004</v>
      </c>
      <c r="AT15" s="37">
        <f t="shared" si="46"/>
        <v>1351.3949031168004</v>
      </c>
      <c r="AU15" s="37">
        <f t="shared" si="46"/>
        <v>1378.4228011791365</v>
      </c>
      <c r="AV15" s="37">
        <f t="shared" si="46"/>
        <v>1405.9912572027192</v>
      </c>
      <c r="AW15" s="37">
        <f t="shared" si="46"/>
        <v>1434.1110823467736</v>
      </c>
      <c r="AX15" s="37">
        <f t="shared" si="46"/>
        <v>1462.7933039937091</v>
      </c>
      <c r="AY15" s="37">
        <f t="shared" si="46"/>
        <v>1492.0491700735834</v>
      </c>
      <c r="AZ15" s="37">
        <f t="shared" si="46"/>
        <v>1521.8901534750551</v>
      </c>
      <c r="BA15" s="37">
        <f t="shared" si="46"/>
        <v>1552.3279565445562</v>
      </c>
      <c r="BB15" s="37">
        <f t="shared" si="46"/>
        <v>1583.3745156754474</v>
      </c>
      <c r="BC15" s="37">
        <f t="shared" si="46"/>
        <v>1615.0420059889564</v>
      </c>
      <c r="BD15" s="37">
        <f t="shared" si="46"/>
        <v>1647.3428461087356</v>
      </c>
      <c r="BE15" s="37">
        <f t="shared" si="46"/>
        <v>1680.2897030309102</v>
      </c>
      <c r="BF15" s="37">
        <f t="shared" si="46"/>
        <v>1713.8954970915286</v>
      </c>
      <c r="BG15" s="37">
        <f t="shared" si="46"/>
        <v>1748.1734070333591</v>
      </c>
      <c r="BH15" s="37">
        <f t="shared" si="46"/>
        <v>1783.1368751740263</v>
      </c>
      <c r="BI15" s="37">
        <f t="shared" si="46"/>
        <v>1818.7996126775067</v>
      </c>
      <c r="BJ15" s="37">
        <f t="shared" si="46"/>
        <v>1855.1756049310568</v>
      </c>
      <c r="BK15" s="37">
        <f t="shared" si="46"/>
        <v>1892.279117029678</v>
      </c>
      <c r="BL15" s="37">
        <f t="shared" si="46"/>
        <v>1930.1246993702716</v>
      </c>
      <c r="BM15" s="37">
        <f t="shared" si="46"/>
        <v>1968.7271933576772</v>
      </c>
      <c r="BN15" s="37">
        <f t="shared" si="46"/>
        <v>2008.1017372248307</v>
      </c>
      <c r="BO15" s="37">
        <f t="shared" si="46"/>
        <v>2048.2637719693275</v>
      </c>
      <c r="BP15" s="37">
        <f t="shared" si="46"/>
        <v>2089.229047408714</v>
      </c>
      <c r="BQ15" s="60">
        <v>0.02</v>
      </c>
    </row>
    <row r="16" spans="1:71" outlineLevel="1" x14ac:dyDescent="0.25">
      <c r="A16" s="3" t="s">
        <v>19</v>
      </c>
      <c r="B16" s="51">
        <v>50</v>
      </c>
      <c r="C16" s="62">
        <f t="shared" si="32"/>
        <v>0</v>
      </c>
      <c r="D16" s="55">
        <v>50</v>
      </c>
      <c r="E16" s="5">
        <f t="shared" si="44"/>
        <v>50</v>
      </c>
      <c r="F16" s="6">
        <f t="shared" si="34"/>
        <v>0</v>
      </c>
      <c r="G16" s="7">
        <f t="shared" si="38"/>
        <v>50</v>
      </c>
      <c r="H16" s="5">
        <f t="shared" si="10"/>
        <v>50</v>
      </c>
      <c r="I16" s="6">
        <f t="shared" si="11"/>
        <v>0</v>
      </c>
      <c r="J16" s="7">
        <f t="shared" si="12"/>
        <v>50</v>
      </c>
      <c r="K16" s="5">
        <f t="shared" si="12"/>
        <v>50</v>
      </c>
      <c r="L16" s="6">
        <f t="shared" si="11"/>
        <v>0</v>
      </c>
      <c r="M16" s="7">
        <f t="shared" si="14"/>
        <v>50</v>
      </c>
      <c r="N16" s="5">
        <f t="shared" si="14"/>
        <v>50</v>
      </c>
      <c r="O16" s="6">
        <f t="shared" si="11"/>
        <v>0</v>
      </c>
      <c r="P16" s="7">
        <f t="shared" si="16"/>
        <v>50</v>
      </c>
      <c r="Q16" s="5">
        <f t="shared" si="16"/>
        <v>50</v>
      </c>
      <c r="R16" s="6">
        <f t="shared" si="11"/>
        <v>0</v>
      </c>
      <c r="S16" s="7">
        <f t="shared" si="18"/>
        <v>50</v>
      </c>
      <c r="T16" s="5">
        <f t="shared" si="18"/>
        <v>50</v>
      </c>
      <c r="U16" s="6">
        <f t="shared" si="11"/>
        <v>0</v>
      </c>
      <c r="V16" s="7">
        <f t="shared" si="20"/>
        <v>50</v>
      </c>
      <c r="W16" s="5">
        <f t="shared" si="20"/>
        <v>50</v>
      </c>
      <c r="X16" s="6">
        <f t="shared" si="11"/>
        <v>0</v>
      </c>
      <c r="Y16" s="7">
        <f t="shared" si="22"/>
        <v>50</v>
      </c>
      <c r="Z16" s="5">
        <f t="shared" si="22"/>
        <v>50</v>
      </c>
      <c r="AA16" s="6">
        <f t="shared" si="11"/>
        <v>0</v>
      </c>
      <c r="AB16" s="7">
        <f t="shared" si="24"/>
        <v>50</v>
      </c>
      <c r="AC16" s="5">
        <f t="shared" si="24"/>
        <v>50</v>
      </c>
      <c r="AD16" s="6">
        <f t="shared" si="11"/>
        <v>0</v>
      </c>
      <c r="AE16" s="7">
        <f t="shared" si="26"/>
        <v>50</v>
      </c>
      <c r="AF16" s="5">
        <f t="shared" si="26"/>
        <v>50</v>
      </c>
      <c r="AG16" s="6">
        <f t="shared" si="11"/>
        <v>0</v>
      </c>
      <c r="AH16" s="7">
        <f t="shared" si="28"/>
        <v>50</v>
      </c>
      <c r="AI16" s="5">
        <f t="shared" si="28"/>
        <v>50</v>
      </c>
      <c r="AJ16" s="6">
        <f t="shared" si="11"/>
        <v>0</v>
      </c>
      <c r="AK16" s="7">
        <f t="shared" si="30"/>
        <v>50</v>
      </c>
      <c r="AL16" s="11">
        <f t="shared" si="35"/>
        <v>600</v>
      </c>
      <c r="AM16" s="12">
        <f t="shared" si="35"/>
        <v>0</v>
      </c>
      <c r="AN16" s="13">
        <f t="shared" si="35"/>
        <v>600</v>
      </c>
      <c r="AO16" s="37">
        <f t="shared" ref="AO16:BP16" si="47">AN16*(1+$BQ16)</f>
        <v>606</v>
      </c>
      <c r="AP16" s="37">
        <f t="shared" si="47"/>
        <v>612.06000000000006</v>
      </c>
      <c r="AQ16" s="37">
        <f t="shared" si="47"/>
        <v>618.18060000000003</v>
      </c>
      <c r="AR16" s="37">
        <f t="shared" si="47"/>
        <v>624.36240600000008</v>
      </c>
      <c r="AS16" s="37">
        <f t="shared" si="47"/>
        <v>630.60603006000008</v>
      </c>
      <c r="AT16" s="37">
        <f t="shared" si="47"/>
        <v>636.91209036060013</v>
      </c>
      <c r="AU16" s="37">
        <f t="shared" si="47"/>
        <v>643.28121126420615</v>
      </c>
      <c r="AV16" s="37">
        <f t="shared" si="47"/>
        <v>649.71402337684822</v>
      </c>
      <c r="AW16" s="37">
        <f t="shared" si="47"/>
        <v>656.21116361061672</v>
      </c>
      <c r="AX16" s="37">
        <f t="shared" si="47"/>
        <v>662.77327524672285</v>
      </c>
      <c r="AY16" s="37">
        <f t="shared" si="47"/>
        <v>669.40100799919003</v>
      </c>
      <c r="AZ16" s="37">
        <f t="shared" si="47"/>
        <v>676.09501807918195</v>
      </c>
      <c r="BA16" s="37">
        <f t="shared" si="47"/>
        <v>682.85596825997379</v>
      </c>
      <c r="BB16" s="37">
        <f t="shared" si="47"/>
        <v>689.68452794257348</v>
      </c>
      <c r="BC16" s="37">
        <f t="shared" si="47"/>
        <v>696.58137322199923</v>
      </c>
      <c r="BD16" s="37">
        <f t="shared" si="47"/>
        <v>703.54718695421923</v>
      </c>
      <c r="BE16" s="37">
        <f t="shared" si="47"/>
        <v>710.58265882376145</v>
      </c>
      <c r="BF16" s="37">
        <f t="shared" si="47"/>
        <v>717.68848541199907</v>
      </c>
      <c r="BG16" s="37">
        <f t="shared" si="47"/>
        <v>724.86537026611904</v>
      </c>
      <c r="BH16" s="37">
        <f t="shared" si="47"/>
        <v>732.1140239687802</v>
      </c>
      <c r="BI16" s="37">
        <f t="shared" si="47"/>
        <v>739.435164208468</v>
      </c>
      <c r="BJ16" s="37">
        <f t="shared" si="47"/>
        <v>746.82951585055264</v>
      </c>
      <c r="BK16" s="37">
        <f t="shared" si="47"/>
        <v>754.29781100905814</v>
      </c>
      <c r="BL16" s="37">
        <f t="shared" si="47"/>
        <v>761.84078911914878</v>
      </c>
      <c r="BM16" s="37">
        <f t="shared" si="47"/>
        <v>769.45919701034029</v>
      </c>
      <c r="BN16" s="37">
        <f t="shared" si="47"/>
        <v>777.15378898044366</v>
      </c>
      <c r="BO16" s="37">
        <f t="shared" si="47"/>
        <v>784.92532687024811</v>
      </c>
      <c r="BP16" s="37">
        <f t="shared" si="47"/>
        <v>792.77458013895057</v>
      </c>
      <c r="BQ16" s="60">
        <v>0.01</v>
      </c>
    </row>
    <row r="17" spans="1:69" outlineLevel="1" x14ac:dyDescent="0.25">
      <c r="A17" s="3" t="s">
        <v>20</v>
      </c>
      <c r="B17" s="51">
        <v>50</v>
      </c>
      <c r="C17" s="62">
        <f t="shared" si="32"/>
        <v>0</v>
      </c>
      <c r="D17" s="55">
        <v>50</v>
      </c>
      <c r="E17" s="5">
        <f t="shared" si="44"/>
        <v>50</v>
      </c>
      <c r="F17" s="6">
        <f t="shared" si="34"/>
        <v>0</v>
      </c>
      <c r="G17" s="7">
        <f t="shared" si="38"/>
        <v>50</v>
      </c>
      <c r="H17" s="5">
        <f t="shared" si="10"/>
        <v>50</v>
      </c>
      <c r="I17" s="6">
        <f t="shared" si="11"/>
        <v>0</v>
      </c>
      <c r="J17" s="7">
        <f t="shared" si="12"/>
        <v>50</v>
      </c>
      <c r="K17" s="5">
        <f t="shared" si="12"/>
        <v>50</v>
      </c>
      <c r="L17" s="6">
        <f t="shared" si="11"/>
        <v>0</v>
      </c>
      <c r="M17" s="7">
        <f t="shared" si="14"/>
        <v>50</v>
      </c>
      <c r="N17" s="5">
        <f t="shared" si="14"/>
        <v>50</v>
      </c>
      <c r="O17" s="6">
        <f t="shared" si="11"/>
        <v>0</v>
      </c>
      <c r="P17" s="7">
        <f t="shared" si="16"/>
        <v>50</v>
      </c>
      <c r="Q17" s="5">
        <f t="shared" si="16"/>
        <v>50</v>
      </c>
      <c r="R17" s="6">
        <f t="shared" si="11"/>
        <v>0</v>
      </c>
      <c r="S17" s="7">
        <f t="shared" si="18"/>
        <v>50</v>
      </c>
      <c r="T17" s="5">
        <f t="shared" si="18"/>
        <v>50</v>
      </c>
      <c r="U17" s="6">
        <f t="shared" si="11"/>
        <v>0</v>
      </c>
      <c r="V17" s="7">
        <f t="shared" si="20"/>
        <v>50</v>
      </c>
      <c r="W17" s="5">
        <f t="shared" si="20"/>
        <v>50</v>
      </c>
      <c r="X17" s="6">
        <f t="shared" si="11"/>
        <v>0</v>
      </c>
      <c r="Y17" s="7">
        <f t="shared" si="22"/>
        <v>50</v>
      </c>
      <c r="Z17" s="5">
        <f t="shared" si="22"/>
        <v>50</v>
      </c>
      <c r="AA17" s="6">
        <f t="shared" si="11"/>
        <v>0</v>
      </c>
      <c r="AB17" s="7">
        <f t="shared" si="24"/>
        <v>50</v>
      </c>
      <c r="AC17" s="5">
        <f t="shared" si="24"/>
        <v>50</v>
      </c>
      <c r="AD17" s="6">
        <f t="shared" si="11"/>
        <v>0</v>
      </c>
      <c r="AE17" s="7">
        <f t="shared" si="26"/>
        <v>50</v>
      </c>
      <c r="AF17" s="5">
        <f t="shared" si="26"/>
        <v>50</v>
      </c>
      <c r="AG17" s="6">
        <f t="shared" si="11"/>
        <v>0</v>
      </c>
      <c r="AH17" s="7">
        <f t="shared" si="28"/>
        <v>50</v>
      </c>
      <c r="AI17" s="5">
        <f t="shared" si="28"/>
        <v>50</v>
      </c>
      <c r="AJ17" s="6">
        <f t="shared" si="11"/>
        <v>0</v>
      </c>
      <c r="AK17" s="7">
        <f t="shared" si="30"/>
        <v>50</v>
      </c>
      <c r="AL17" s="11">
        <f t="shared" si="35"/>
        <v>600</v>
      </c>
      <c r="AM17" s="12">
        <f t="shared" si="35"/>
        <v>0</v>
      </c>
      <c r="AN17" s="13">
        <f t="shared" si="35"/>
        <v>600</v>
      </c>
      <c r="AO17" s="37">
        <f t="shared" ref="AO17:BP17" si="48">AN17*(1+$BQ17)</f>
        <v>600</v>
      </c>
      <c r="AP17" s="37">
        <f t="shared" si="48"/>
        <v>600</v>
      </c>
      <c r="AQ17" s="37">
        <f t="shared" si="48"/>
        <v>600</v>
      </c>
      <c r="AR17" s="37">
        <f t="shared" si="48"/>
        <v>600</v>
      </c>
      <c r="AS17" s="37">
        <f t="shared" si="48"/>
        <v>600</v>
      </c>
      <c r="AT17" s="37">
        <f t="shared" si="48"/>
        <v>600</v>
      </c>
      <c r="AU17" s="37">
        <f t="shared" si="48"/>
        <v>600</v>
      </c>
      <c r="AV17" s="37">
        <f t="shared" si="48"/>
        <v>600</v>
      </c>
      <c r="AW17" s="37">
        <f t="shared" si="48"/>
        <v>600</v>
      </c>
      <c r="AX17" s="37">
        <f t="shared" si="48"/>
        <v>600</v>
      </c>
      <c r="AY17" s="37">
        <f t="shared" si="48"/>
        <v>600</v>
      </c>
      <c r="AZ17" s="37">
        <f t="shared" si="48"/>
        <v>600</v>
      </c>
      <c r="BA17" s="37">
        <f t="shared" si="48"/>
        <v>600</v>
      </c>
      <c r="BB17" s="37">
        <f t="shared" si="48"/>
        <v>600</v>
      </c>
      <c r="BC17" s="37">
        <f t="shared" si="48"/>
        <v>600</v>
      </c>
      <c r="BD17" s="37">
        <f t="shared" si="48"/>
        <v>600</v>
      </c>
      <c r="BE17" s="37">
        <f t="shared" si="48"/>
        <v>600</v>
      </c>
      <c r="BF17" s="37">
        <f t="shared" si="48"/>
        <v>600</v>
      </c>
      <c r="BG17" s="37">
        <f t="shared" si="48"/>
        <v>600</v>
      </c>
      <c r="BH17" s="37">
        <f t="shared" si="48"/>
        <v>600</v>
      </c>
      <c r="BI17" s="37">
        <f t="shared" si="48"/>
        <v>600</v>
      </c>
      <c r="BJ17" s="37">
        <f t="shared" si="48"/>
        <v>600</v>
      </c>
      <c r="BK17" s="37">
        <f t="shared" si="48"/>
        <v>600</v>
      </c>
      <c r="BL17" s="37">
        <f t="shared" si="48"/>
        <v>600</v>
      </c>
      <c r="BM17" s="37">
        <f t="shared" si="48"/>
        <v>600</v>
      </c>
      <c r="BN17" s="37">
        <f t="shared" si="48"/>
        <v>600</v>
      </c>
      <c r="BO17" s="37">
        <f t="shared" si="48"/>
        <v>600</v>
      </c>
      <c r="BP17" s="37">
        <f t="shared" si="48"/>
        <v>600</v>
      </c>
      <c r="BQ17" s="60">
        <v>0</v>
      </c>
    </row>
    <row r="18" spans="1:69" outlineLevel="1" x14ac:dyDescent="0.25">
      <c r="A18" s="3" t="s">
        <v>28</v>
      </c>
      <c r="B18" s="51">
        <v>0</v>
      </c>
      <c r="C18" s="62">
        <f t="shared" si="32"/>
        <v>0</v>
      </c>
      <c r="D18" s="55">
        <v>0</v>
      </c>
      <c r="E18" s="5">
        <f t="shared" si="44"/>
        <v>0</v>
      </c>
      <c r="F18" s="6">
        <f t="shared" si="34"/>
        <v>0</v>
      </c>
      <c r="G18" s="7">
        <f t="shared" si="38"/>
        <v>0</v>
      </c>
      <c r="H18" s="5">
        <f t="shared" si="10"/>
        <v>0</v>
      </c>
      <c r="I18" s="6">
        <f t="shared" si="11"/>
        <v>0</v>
      </c>
      <c r="J18" s="7">
        <f t="shared" si="12"/>
        <v>0</v>
      </c>
      <c r="K18" s="5">
        <f t="shared" si="12"/>
        <v>0</v>
      </c>
      <c r="L18" s="6">
        <f t="shared" si="11"/>
        <v>0</v>
      </c>
      <c r="M18" s="7">
        <f t="shared" si="14"/>
        <v>0</v>
      </c>
      <c r="N18" s="5">
        <f t="shared" si="14"/>
        <v>0</v>
      </c>
      <c r="O18" s="6">
        <f t="shared" si="11"/>
        <v>0</v>
      </c>
      <c r="P18" s="7">
        <f t="shared" si="16"/>
        <v>0</v>
      </c>
      <c r="Q18" s="5">
        <f t="shared" si="16"/>
        <v>0</v>
      </c>
      <c r="R18" s="6">
        <f t="shared" si="11"/>
        <v>0</v>
      </c>
      <c r="S18" s="7">
        <f t="shared" si="18"/>
        <v>0</v>
      </c>
      <c r="T18" s="5">
        <f t="shared" si="18"/>
        <v>0</v>
      </c>
      <c r="U18" s="6">
        <f t="shared" si="11"/>
        <v>0</v>
      </c>
      <c r="V18" s="7">
        <f t="shared" si="20"/>
        <v>0</v>
      </c>
      <c r="W18" s="5">
        <f t="shared" si="20"/>
        <v>0</v>
      </c>
      <c r="X18" s="6">
        <f t="shared" si="11"/>
        <v>0</v>
      </c>
      <c r="Y18" s="7">
        <f t="shared" si="22"/>
        <v>0</v>
      </c>
      <c r="Z18" s="5">
        <f t="shared" si="22"/>
        <v>0</v>
      </c>
      <c r="AA18" s="6">
        <f t="shared" si="11"/>
        <v>0</v>
      </c>
      <c r="AB18" s="7">
        <f t="shared" si="24"/>
        <v>0</v>
      </c>
      <c r="AC18" s="5">
        <f t="shared" si="24"/>
        <v>0</v>
      </c>
      <c r="AD18" s="6">
        <f t="shared" si="11"/>
        <v>0</v>
      </c>
      <c r="AE18" s="7">
        <f t="shared" si="26"/>
        <v>0</v>
      </c>
      <c r="AF18" s="5">
        <f t="shared" si="26"/>
        <v>0</v>
      </c>
      <c r="AG18" s="6">
        <f t="shared" si="11"/>
        <v>0</v>
      </c>
      <c r="AH18" s="7">
        <f t="shared" si="28"/>
        <v>0</v>
      </c>
      <c r="AI18" s="5">
        <f t="shared" si="28"/>
        <v>0</v>
      </c>
      <c r="AJ18" s="6">
        <f t="shared" si="11"/>
        <v>0</v>
      </c>
      <c r="AK18" s="7">
        <f t="shared" si="30"/>
        <v>0</v>
      </c>
      <c r="AL18" s="11">
        <f t="shared" si="35"/>
        <v>0</v>
      </c>
      <c r="AM18" s="12">
        <f t="shared" si="35"/>
        <v>0</v>
      </c>
      <c r="AN18" s="13">
        <f t="shared" si="35"/>
        <v>0</v>
      </c>
      <c r="AO18" s="37">
        <f t="shared" ref="AO18:BP18" si="49">AN18*(1+$BQ18)</f>
        <v>0</v>
      </c>
      <c r="AP18" s="37">
        <f t="shared" si="49"/>
        <v>0</v>
      </c>
      <c r="AQ18" s="37">
        <f t="shared" si="49"/>
        <v>0</v>
      </c>
      <c r="AR18" s="37">
        <f t="shared" si="49"/>
        <v>0</v>
      </c>
      <c r="AS18" s="37">
        <f t="shared" si="49"/>
        <v>0</v>
      </c>
      <c r="AT18" s="37">
        <f t="shared" si="49"/>
        <v>0</v>
      </c>
      <c r="AU18" s="37">
        <f t="shared" si="49"/>
        <v>0</v>
      </c>
      <c r="AV18" s="37">
        <f t="shared" si="49"/>
        <v>0</v>
      </c>
      <c r="AW18" s="37">
        <f t="shared" si="49"/>
        <v>0</v>
      </c>
      <c r="AX18" s="37">
        <f t="shared" si="49"/>
        <v>0</v>
      </c>
      <c r="AY18" s="37">
        <f t="shared" si="49"/>
        <v>0</v>
      </c>
      <c r="AZ18" s="37">
        <f t="shared" si="49"/>
        <v>0</v>
      </c>
      <c r="BA18" s="37">
        <f t="shared" si="49"/>
        <v>0</v>
      </c>
      <c r="BB18" s="37">
        <f t="shared" si="49"/>
        <v>0</v>
      </c>
      <c r="BC18" s="37">
        <f t="shared" si="49"/>
        <v>0</v>
      </c>
      <c r="BD18" s="37">
        <f t="shared" si="49"/>
        <v>0</v>
      </c>
      <c r="BE18" s="37">
        <f t="shared" si="49"/>
        <v>0</v>
      </c>
      <c r="BF18" s="37">
        <f t="shared" si="49"/>
        <v>0</v>
      </c>
      <c r="BG18" s="37">
        <f t="shared" si="49"/>
        <v>0</v>
      </c>
      <c r="BH18" s="37">
        <f t="shared" si="49"/>
        <v>0</v>
      </c>
      <c r="BI18" s="37">
        <f t="shared" si="49"/>
        <v>0</v>
      </c>
      <c r="BJ18" s="37">
        <f t="shared" si="49"/>
        <v>0</v>
      </c>
      <c r="BK18" s="37">
        <f t="shared" si="49"/>
        <v>0</v>
      </c>
      <c r="BL18" s="37">
        <f t="shared" si="49"/>
        <v>0</v>
      </c>
      <c r="BM18" s="37">
        <f t="shared" si="49"/>
        <v>0</v>
      </c>
      <c r="BN18" s="37">
        <f t="shared" si="49"/>
        <v>0</v>
      </c>
      <c r="BO18" s="37">
        <f t="shared" si="49"/>
        <v>0</v>
      </c>
      <c r="BP18" s="37">
        <f t="shared" si="49"/>
        <v>0</v>
      </c>
      <c r="BQ18" s="60">
        <v>0</v>
      </c>
    </row>
    <row r="19" spans="1:69" outlineLevel="1" x14ac:dyDescent="0.25">
      <c r="A19" s="3" t="s">
        <v>29</v>
      </c>
      <c r="B19" s="51">
        <v>0</v>
      </c>
      <c r="C19" s="62">
        <f t="shared" si="32"/>
        <v>0</v>
      </c>
      <c r="D19" s="55">
        <v>0</v>
      </c>
      <c r="E19" s="5">
        <f t="shared" si="44"/>
        <v>0</v>
      </c>
      <c r="F19" s="6">
        <f t="shared" si="34"/>
        <v>0</v>
      </c>
      <c r="G19" s="7">
        <f t="shared" si="38"/>
        <v>0</v>
      </c>
      <c r="H19" s="5">
        <f t="shared" si="10"/>
        <v>0</v>
      </c>
      <c r="I19" s="6">
        <f t="shared" si="11"/>
        <v>0</v>
      </c>
      <c r="J19" s="7">
        <f t="shared" si="12"/>
        <v>0</v>
      </c>
      <c r="K19" s="5">
        <f t="shared" si="12"/>
        <v>0</v>
      </c>
      <c r="L19" s="6">
        <f t="shared" si="11"/>
        <v>0</v>
      </c>
      <c r="M19" s="7">
        <f t="shared" si="14"/>
        <v>0</v>
      </c>
      <c r="N19" s="5">
        <f t="shared" si="14"/>
        <v>0</v>
      </c>
      <c r="O19" s="6">
        <f t="shared" si="11"/>
        <v>0</v>
      </c>
      <c r="P19" s="7">
        <f t="shared" si="16"/>
        <v>0</v>
      </c>
      <c r="Q19" s="5">
        <f t="shared" si="16"/>
        <v>0</v>
      </c>
      <c r="R19" s="6">
        <f t="shared" si="11"/>
        <v>0</v>
      </c>
      <c r="S19" s="7">
        <f t="shared" si="18"/>
        <v>0</v>
      </c>
      <c r="T19" s="5">
        <f t="shared" si="18"/>
        <v>0</v>
      </c>
      <c r="U19" s="6">
        <f t="shared" si="11"/>
        <v>0</v>
      </c>
      <c r="V19" s="7">
        <f t="shared" si="20"/>
        <v>0</v>
      </c>
      <c r="W19" s="5">
        <f t="shared" si="20"/>
        <v>0</v>
      </c>
      <c r="X19" s="6">
        <f t="shared" si="11"/>
        <v>0</v>
      </c>
      <c r="Y19" s="7">
        <f t="shared" si="22"/>
        <v>0</v>
      </c>
      <c r="Z19" s="5">
        <f t="shared" si="22"/>
        <v>0</v>
      </c>
      <c r="AA19" s="6">
        <f t="shared" si="11"/>
        <v>0</v>
      </c>
      <c r="AB19" s="7">
        <f t="shared" si="24"/>
        <v>0</v>
      </c>
      <c r="AC19" s="5">
        <f t="shared" si="24"/>
        <v>0</v>
      </c>
      <c r="AD19" s="6">
        <f t="shared" si="11"/>
        <v>0</v>
      </c>
      <c r="AE19" s="7">
        <f t="shared" si="26"/>
        <v>0</v>
      </c>
      <c r="AF19" s="5">
        <f t="shared" si="26"/>
        <v>0</v>
      </c>
      <c r="AG19" s="6">
        <f t="shared" si="11"/>
        <v>0</v>
      </c>
      <c r="AH19" s="7">
        <f t="shared" si="28"/>
        <v>0</v>
      </c>
      <c r="AI19" s="5">
        <f t="shared" si="28"/>
        <v>0</v>
      </c>
      <c r="AJ19" s="6">
        <f t="shared" si="11"/>
        <v>0</v>
      </c>
      <c r="AK19" s="7">
        <f t="shared" si="30"/>
        <v>0</v>
      </c>
      <c r="AL19" s="11">
        <f t="shared" si="35"/>
        <v>0</v>
      </c>
      <c r="AM19" s="12">
        <f t="shared" si="35"/>
        <v>0</v>
      </c>
      <c r="AN19" s="13">
        <f t="shared" si="35"/>
        <v>0</v>
      </c>
      <c r="AO19" s="37">
        <f t="shared" ref="AO19:BP19" si="50">AN19*(1+$BQ19)</f>
        <v>0</v>
      </c>
      <c r="AP19" s="37">
        <f t="shared" si="50"/>
        <v>0</v>
      </c>
      <c r="AQ19" s="37">
        <f t="shared" si="50"/>
        <v>0</v>
      </c>
      <c r="AR19" s="37">
        <f t="shared" si="50"/>
        <v>0</v>
      </c>
      <c r="AS19" s="37">
        <f t="shared" si="50"/>
        <v>0</v>
      </c>
      <c r="AT19" s="37">
        <f t="shared" si="50"/>
        <v>0</v>
      </c>
      <c r="AU19" s="37">
        <f t="shared" si="50"/>
        <v>0</v>
      </c>
      <c r="AV19" s="37">
        <f t="shared" si="50"/>
        <v>0</v>
      </c>
      <c r="AW19" s="37">
        <f t="shared" si="50"/>
        <v>0</v>
      </c>
      <c r="AX19" s="37">
        <f t="shared" si="50"/>
        <v>0</v>
      </c>
      <c r="AY19" s="37">
        <f t="shared" si="50"/>
        <v>0</v>
      </c>
      <c r="AZ19" s="37">
        <f t="shared" si="50"/>
        <v>0</v>
      </c>
      <c r="BA19" s="37">
        <f t="shared" si="50"/>
        <v>0</v>
      </c>
      <c r="BB19" s="37">
        <f t="shared" si="50"/>
        <v>0</v>
      </c>
      <c r="BC19" s="37">
        <f t="shared" si="50"/>
        <v>0</v>
      </c>
      <c r="BD19" s="37">
        <f t="shared" si="50"/>
        <v>0</v>
      </c>
      <c r="BE19" s="37">
        <f t="shared" si="50"/>
        <v>0</v>
      </c>
      <c r="BF19" s="37">
        <f t="shared" si="50"/>
        <v>0</v>
      </c>
      <c r="BG19" s="37">
        <f t="shared" si="50"/>
        <v>0</v>
      </c>
      <c r="BH19" s="37">
        <f t="shared" si="50"/>
        <v>0</v>
      </c>
      <c r="BI19" s="37">
        <f t="shared" si="50"/>
        <v>0</v>
      </c>
      <c r="BJ19" s="37">
        <f t="shared" si="50"/>
        <v>0</v>
      </c>
      <c r="BK19" s="37">
        <f t="shared" si="50"/>
        <v>0</v>
      </c>
      <c r="BL19" s="37">
        <f t="shared" si="50"/>
        <v>0</v>
      </c>
      <c r="BM19" s="37">
        <f t="shared" si="50"/>
        <v>0</v>
      </c>
      <c r="BN19" s="37">
        <f t="shared" si="50"/>
        <v>0</v>
      </c>
      <c r="BO19" s="37">
        <f t="shared" si="50"/>
        <v>0</v>
      </c>
      <c r="BP19" s="37">
        <f t="shared" si="50"/>
        <v>0</v>
      </c>
      <c r="BQ19" s="60">
        <v>0</v>
      </c>
    </row>
    <row r="20" spans="1:69" outlineLevel="1" x14ac:dyDescent="0.25">
      <c r="A20" s="3" t="s">
        <v>30</v>
      </c>
      <c r="B20" s="51">
        <v>0</v>
      </c>
      <c r="C20" s="62">
        <f t="shared" si="32"/>
        <v>0</v>
      </c>
      <c r="D20" s="55">
        <v>0</v>
      </c>
      <c r="E20" s="5">
        <f t="shared" si="44"/>
        <v>0</v>
      </c>
      <c r="F20" s="6">
        <f t="shared" si="34"/>
        <v>0</v>
      </c>
      <c r="G20" s="7">
        <f t="shared" si="38"/>
        <v>0</v>
      </c>
      <c r="H20" s="5">
        <f t="shared" si="10"/>
        <v>0</v>
      </c>
      <c r="I20" s="6">
        <f t="shared" si="11"/>
        <v>0</v>
      </c>
      <c r="J20" s="7">
        <f t="shared" si="12"/>
        <v>0</v>
      </c>
      <c r="K20" s="5">
        <f t="shared" si="12"/>
        <v>0</v>
      </c>
      <c r="L20" s="6">
        <f t="shared" si="11"/>
        <v>0</v>
      </c>
      <c r="M20" s="7">
        <f t="shared" si="14"/>
        <v>0</v>
      </c>
      <c r="N20" s="5">
        <f t="shared" si="14"/>
        <v>0</v>
      </c>
      <c r="O20" s="6">
        <f t="shared" si="11"/>
        <v>0</v>
      </c>
      <c r="P20" s="7">
        <f t="shared" si="16"/>
        <v>0</v>
      </c>
      <c r="Q20" s="5">
        <f t="shared" si="16"/>
        <v>0</v>
      </c>
      <c r="R20" s="6">
        <f t="shared" si="11"/>
        <v>0</v>
      </c>
      <c r="S20" s="7">
        <f t="shared" si="18"/>
        <v>0</v>
      </c>
      <c r="T20" s="5">
        <f t="shared" si="18"/>
        <v>0</v>
      </c>
      <c r="U20" s="6">
        <f t="shared" si="11"/>
        <v>0</v>
      </c>
      <c r="V20" s="7">
        <f t="shared" si="20"/>
        <v>0</v>
      </c>
      <c r="W20" s="5">
        <f t="shared" si="20"/>
        <v>0</v>
      </c>
      <c r="X20" s="6">
        <f t="shared" si="11"/>
        <v>0</v>
      </c>
      <c r="Y20" s="7">
        <f t="shared" si="22"/>
        <v>0</v>
      </c>
      <c r="Z20" s="5">
        <f t="shared" si="22"/>
        <v>0</v>
      </c>
      <c r="AA20" s="6">
        <f t="shared" si="11"/>
        <v>0</v>
      </c>
      <c r="AB20" s="7">
        <f t="shared" si="24"/>
        <v>0</v>
      </c>
      <c r="AC20" s="5">
        <f t="shared" si="24"/>
        <v>0</v>
      </c>
      <c r="AD20" s="6">
        <f t="shared" si="11"/>
        <v>0</v>
      </c>
      <c r="AE20" s="7">
        <f t="shared" si="26"/>
        <v>0</v>
      </c>
      <c r="AF20" s="5">
        <f t="shared" si="26"/>
        <v>0</v>
      </c>
      <c r="AG20" s="6">
        <f t="shared" si="11"/>
        <v>0</v>
      </c>
      <c r="AH20" s="7">
        <f t="shared" si="28"/>
        <v>0</v>
      </c>
      <c r="AI20" s="5">
        <f t="shared" si="28"/>
        <v>0</v>
      </c>
      <c r="AJ20" s="6">
        <f t="shared" si="11"/>
        <v>0</v>
      </c>
      <c r="AK20" s="7">
        <f t="shared" si="30"/>
        <v>0</v>
      </c>
      <c r="AL20" s="11">
        <f t="shared" si="35"/>
        <v>0</v>
      </c>
      <c r="AM20" s="12">
        <f t="shared" si="35"/>
        <v>0</v>
      </c>
      <c r="AN20" s="13">
        <f t="shared" si="35"/>
        <v>0</v>
      </c>
      <c r="AO20" s="37">
        <f t="shared" ref="AO20:BP20" si="51">AN20*(1+$BQ20)</f>
        <v>0</v>
      </c>
      <c r="AP20" s="37">
        <f t="shared" si="51"/>
        <v>0</v>
      </c>
      <c r="AQ20" s="37">
        <f t="shared" si="51"/>
        <v>0</v>
      </c>
      <c r="AR20" s="37">
        <f t="shared" si="51"/>
        <v>0</v>
      </c>
      <c r="AS20" s="37">
        <f t="shared" si="51"/>
        <v>0</v>
      </c>
      <c r="AT20" s="37">
        <f t="shared" si="51"/>
        <v>0</v>
      </c>
      <c r="AU20" s="37">
        <f t="shared" si="51"/>
        <v>0</v>
      </c>
      <c r="AV20" s="37">
        <f t="shared" si="51"/>
        <v>0</v>
      </c>
      <c r="AW20" s="37">
        <f t="shared" si="51"/>
        <v>0</v>
      </c>
      <c r="AX20" s="37">
        <f t="shared" si="51"/>
        <v>0</v>
      </c>
      <c r="AY20" s="37">
        <f t="shared" si="51"/>
        <v>0</v>
      </c>
      <c r="AZ20" s="37">
        <f t="shared" si="51"/>
        <v>0</v>
      </c>
      <c r="BA20" s="37">
        <f t="shared" si="51"/>
        <v>0</v>
      </c>
      <c r="BB20" s="37">
        <f t="shared" si="51"/>
        <v>0</v>
      </c>
      <c r="BC20" s="37">
        <f t="shared" si="51"/>
        <v>0</v>
      </c>
      <c r="BD20" s="37">
        <f t="shared" si="51"/>
        <v>0</v>
      </c>
      <c r="BE20" s="37">
        <f t="shared" si="51"/>
        <v>0</v>
      </c>
      <c r="BF20" s="37">
        <f t="shared" si="51"/>
        <v>0</v>
      </c>
      <c r="BG20" s="37">
        <f t="shared" si="51"/>
        <v>0</v>
      </c>
      <c r="BH20" s="37">
        <f t="shared" si="51"/>
        <v>0</v>
      </c>
      <c r="BI20" s="37">
        <f t="shared" si="51"/>
        <v>0</v>
      </c>
      <c r="BJ20" s="37">
        <f t="shared" si="51"/>
        <v>0</v>
      </c>
      <c r="BK20" s="37">
        <f t="shared" si="51"/>
        <v>0</v>
      </c>
      <c r="BL20" s="37">
        <f t="shared" si="51"/>
        <v>0</v>
      </c>
      <c r="BM20" s="37">
        <f t="shared" si="51"/>
        <v>0</v>
      </c>
      <c r="BN20" s="37">
        <f t="shared" si="51"/>
        <v>0</v>
      </c>
      <c r="BO20" s="37">
        <f t="shared" si="51"/>
        <v>0</v>
      </c>
      <c r="BP20" s="37">
        <f t="shared" si="51"/>
        <v>0</v>
      </c>
      <c r="BQ20" s="60">
        <v>0</v>
      </c>
    </row>
    <row r="21" spans="1:69" ht="15.75" outlineLevel="1" thickBot="1" x14ac:dyDescent="0.3">
      <c r="A21" s="4" t="s">
        <v>8</v>
      </c>
      <c r="B21" s="52">
        <v>0</v>
      </c>
      <c r="C21" s="63">
        <f t="shared" si="32"/>
        <v>0</v>
      </c>
      <c r="D21" s="53">
        <v>0</v>
      </c>
      <c r="E21" s="8">
        <f t="shared" si="44"/>
        <v>0</v>
      </c>
      <c r="F21" s="9">
        <f t="shared" si="34"/>
        <v>0</v>
      </c>
      <c r="G21" s="10">
        <f t="shared" si="38"/>
        <v>0</v>
      </c>
      <c r="H21" s="8">
        <f t="shared" si="10"/>
        <v>0</v>
      </c>
      <c r="I21" s="9">
        <f t="shared" si="11"/>
        <v>0</v>
      </c>
      <c r="J21" s="10">
        <f t="shared" si="12"/>
        <v>0</v>
      </c>
      <c r="K21" s="8">
        <f t="shared" si="12"/>
        <v>0</v>
      </c>
      <c r="L21" s="9">
        <f t="shared" si="11"/>
        <v>0</v>
      </c>
      <c r="M21" s="10">
        <f t="shared" si="14"/>
        <v>0</v>
      </c>
      <c r="N21" s="8">
        <f t="shared" si="14"/>
        <v>0</v>
      </c>
      <c r="O21" s="9">
        <f t="shared" si="11"/>
        <v>0</v>
      </c>
      <c r="P21" s="10">
        <f t="shared" si="16"/>
        <v>0</v>
      </c>
      <c r="Q21" s="8">
        <f t="shared" si="16"/>
        <v>0</v>
      </c>
      <c r="R21" s="9">
        <f t="shared" si="11"/>
        <v>0</v>
      </c>
      <c r="S21" s="10">
        <f t="shared" si="18"/>
        <v>0</v>
      </c>
      <c r="T21" s="8">
        <f t="shared" si="18"/>
        <v>0</v>
      </c>
      <c r="U21" s="9">
        <f t="shared" si="11"/>
        <v>0</v>
      </c>
      <c r="V21" s="10">
        <f t="shared" si="20"/>
        <v>0</v>
      </c>
      <c r="W21" s="8">
        <f t="shared" si="20"/>
        <v>0</v>
      </c>
      <c r="X21" s="9">
        <f t="shared" si="11"/>
        <v>0</v>
      </c>
      <c r="Y21" s="10">
        <f t="shared" si="22"/>
        <v>0</v>
      </c>
      <c r="Z21" s="8">
        <f t="shared" si="22"/>
        <v>0</v>
      </c>
      <c r="AA21" s="9">
        <f t="shared" si="11"/>
        <v>0</v>
      </c>
      <c r="AB21" s="10">
        <f t="shared" si="24"/>
        <v>0</v>
      </c>
      <c r="AC21" s="8">
        <f t="shared" si="24"/>
        <v>0</v>
      </c>
      <c r="AD21" s="9">
        <f t="shared" si="11"/>
        <v>0</v>
      </c>
      <c r="AE21" s="10">
        <f t="shared" si="26"/>
        <v>0</v>
      </c>
      <c r="AF21" s="8">
        <f t="shared" si="26"/>
        <v>0</v>
      </c>
      <c r="AG21" s="9">
        <f t="shared" si="11"/>
        <v>0</v>
      </c>
      <c r="AH21" s="10">
        <f t="shared" si="28"/>
        <v>0</v>
      </c>
      <c r="AI21" s="8">
        <f t="shared" si="28"/>
        <v>0</v>
      </c>
      <c r="AJ21" s="9">
        <f t="shared" si="11"/>
        <v>0</v>
      </c>
      <c r="AK21" s="10">
        <f t="shared" si="30"/>
        <v>0</v>
      </c>
      <c r="AL21" s="14">
        <f t="shared" si="35"/>
        <v>0</v>
      </c>
      <c r="AM21" s="15">
        <f t="shared" si="35"/>
        <v>0</v>
      </c>
      <c r="AN21" s="16">
        <f t="shared" si="35"/>
        <v>0</v>
      </c>
      <c r="AO21" s="38">
        <f t="shared" ref="AO21:BP21" si="52">AN21*(1+$BQ21)</f>
        <v>0</v>
      </c>
      <c r="AP21" s="38">
        <f t="shared" si="52"/>
        <v>0</v>
      </c>
      <c r="AQ21" s="38">
        <f t="shared" si="52"/>
        <v>0</v>
      </c>
      <c r="AR21" s="38">
        <f t="shared" si="52"/>
        <v>0</v>
      </c>
      <c r="AS21" s="38">
        <f t="shared" si="52"/>
        <v>0</v>
      </c>
      <c r="AT21" s="38">
        <f t="shared" si="52"/>
        <v>0</v>
      </c>
      <c r="AU21" s="38">
        <f t="shared" si="52"/>
        <v>0</v>
      </c>
      <c r="AV21" s="38">
        <f t="shared" si="52"/>
        <v>0</v>
      </c>
      <c r="AW21" s="38">
        <f t="shared" si="52"/>
        <v>0</v>
      </c>
      <c r="AX21" s="38">
        <f t="shared" si="52"/>
        <v>0</v>
      </c>
      <c r="AY21" s="38">
        <f t="shared" si="52"/>
        <v>0</v>
      </c>
      <c r="AZ21" s="38">
        <f t="shared" si="52"/>
        <v>0</v>
      </c>
      <c r="BA21" s="38">
        <f t="shared" si="52"/>
        <v>0</v>
      </c>
      <c r="BB21" s="38">
        <f t="shared" si="52"/>
        <v>0</v>
      </c>
      <c r="BC21" s="38">
        <f t="shared" si="52"/>
        <v>0</v>
      </c>
      <c r="BD21" s="38">
        <f t="shared" si="52"/>
        <v>0</v>
      </c>
      <c r="BE21" s="38">
        <f t="shared" si="52"/>
        <v>0</v>
      </c>
      <c r="BF21" s="38">
        <f t="shared" si="52"/>
        <v>0</v>
      </c>
      <c r="BG21" s="38">
        <f t="shared" si="52"/>
        <v>0</v>
      </c>
      <c r="BH21" s="38">
        <f t="shared" si="52"/>
        <v>0</v>
      </c>
      <c r="BI21" s="38">
        <f t="shared" si="52"/>
        <v>0</v>
      </c>
      <c r="BJ21" s="38">
        <f t="shared" si="52"/>
        <v>0</v>
      </c>
      <c r="BK21" s="38">
        <f t="shared" si="52"/>
        <v>0</v>
      </c>
      <c r="BL21" s="38">
        <f t="shared" si="52"/>
        <v>0</v>
      </c>
      <c r="BM21" s="38">
        <f t="shared" si="52"/>
        <v>0</v>
      </c>
      <c r="BN21" s="38">
        <f t="shared" si="52"/>
        <v>0</v>
      </c>
      <c r="BO21" s="38">
        <f t="shared" si="52"/>
        <v>0</v>
      </c>
      <c r="BP21" s="38">
        <f t="shared" si="52"/>
        <v>0</v>
      </c>
      <c r="BQ21" s="58">
        <v>0</v>
      </c>
    </row>
    <row r="22" spans="1:69" ht="15.75" outlineLevel="1" thickBot="1" x14ac:dyDescent="0.3">
      <c r="A22" s="24" t="s">
        <v>25</v>
      </c>
      <c r="B22" s="54">
        <v>300</v>
      </c>
      <c r="C22" s="64">
        <f t="shared" si="32"/>
        <v>0</v>
      </c>
      <c r="D22" s="53">
        <v>300</v>
      </c>
      <c r="E22" s="8">
        <f>B22</f>
        <v>300</v>
      </c>
      <c r="F22" s="9">
        <f t="shared" si="34"/>
        <v>0</v>
      </c>
      <c r="G22" s="10">
        <f t="shared" si="38"/>
        <v>300</v>
      </c>
      <c r="H22" s="8">
        <f t="shared" si="10"/>
        <v>300</v>
      </c>
      <c r="I22" s="9">
        <f t="shared" ref="I22:AJ22" si="53">J22-H22</f>
        <v>0</v>
      </c>
      <c r="J22" s="10">
        <f t="shared" ref="J22:K22" si="54">G22</f>
        <v>300</v>
      </c>
      <c r="K22" s="8">
        <f t="shared" si="54"/>
        <v>300</v>
      </c>
      <c r="L22" s="9">
        <f t="shared" si="53"/>
        <v>0</v>
      </c>
      <c r="M22" s="10">
        <f t="shared" ref="M22:N22" si="55">J22</f>
        <v>300</v>
      </c>
      <c r="N22" s="8">
        <f t="shared" si="55"/>
        <v>300</v>
      </c>
      <c r="O22" s="9">
        <f t="shared" si="53"/>
        <v>0</v>
      </c>
      <c r="P22" s="10">
        <f t="shared" ref="P22:Q22" si="56">M22</f>
        <v>300</v>
      </c>
      <c r="Q22" s="8">
        <f t="shared" si="56"/>
        <v>300</v>
      </c>
      <c r="R22" s="9">
        <f t="shared" si="53"/>
        <v>0</v>
      </c>
      <c r="S22" s="10">
        <f t="shared" ref="S22:T22" si="57">P22</f>
        <v>300</v>
      </c>
      <c r="T22" s="8">
        <f t="shared" si="57"/>
        <v>300</v>
      </c>
      <c r="U22" s="9">
        <f t="shared" si="53"/>
        <v>0</v>
      </c>
      <c r="V22" s="10">
        <f t="shared" ref="V22:W22" si="58">S22</f>
        <v>300</v>
      </c>
      <c r="W22" s="8">
        <f t="shared" si="58"/>
        <v>300</v>
      </c>
      <c r="X22" s="9">
        <f t="shared" si="53"/>
        <v>0</v>
      </c>
      <c r="Y22" s="10">
        <f t="shared" ref="Y22:Z22" si="59">V22</f>
        <v>300</v>
      </c>
      <c r="Z22" s="8">
        <f t="shared" si="59"/>
        <v>300</v>
      </c>
      <c r="AA22" s="9">
        <f t="shared" si="53"/>
        <v>0</v>
      </c>
      <c r="AB22" s="10">
        <f t="shared" ref="AB22:AC22" si="60">Y22</f>
        <v>300</v>
      </c>
      <c r="AC22" s="8">
        <f t="shared" si="60"/>
        <v>300</v>
      </c>
      <c r="AD22" s="9">
        <f t="shared" si="53"/>
        <v>0</v>
      </c>
      <c r="AE22" s="10">
        <f t="shared" ref="AE22:AF22" si="61">AB22</f>
        <v>300</v>
      </c>
      <c r="AF22" s="8">
        <f t="shared" si="61"/>
        <v>300</v>
      </c>
      <c r="AG22" s="9">
        <f t="shared" si="53"/>
        <v>0</v>
      </c>
      <c r="AH22" s="10">
        <f t="shared" ref="AH22:AI22" si="62">AE22</f>
        <v>300</v>
      </c>
      <c r="AI22" s="8">
        <f t="shared" si="62"/>
        <v>300</v>
      </c>
      <c r="AJ22" s="9">
        <f t="shared" si="53"/>
        <v>0</v>
      </c>
      <c r="AK22" s="10">
        <f t="shared" si="30"/>
        <v>300</v>
      </c>
      <c r="AL22" s="14">
        <f t="shared" si="35"/>
        <v>3600</v>
      </c>
      <c r="AM22" s="15">
        <v>0</v>
      </c>
      <c r="AN22" s="16">
        <f t="shared" si="35"/>
        <v>3600</v>
      </c>
      <c r="AO22" s="38">
        <f>AN22</f>
        <v>3600</v>
      </c>
      <c r="AP22" s="38">
        <f>AO22</f>
        <v>3600</v>
      </c>
      <c r="AQ22" s="38">
        <f t="shared" ref="AQ22:AV22" si="63">AP22</f>
        <v>3600</v>
      </c>
      <c r="AR22" s="38">
        <f t="shared" si="63"/>
        <v>3600</v>
      </c>
      <c r="AS22" s="38">
        <f t="shared" si="63"/>
        <v>3600</v>
      </c>
      <c r="AT22" s="38">
        <f t="shared" si="63"/>
        <v>3600</v>
      </c>
      <c r="AU22" s="38">
        <f t="shared" si="63"/>
        <v>3600</v>
      </c>
      <c r="AV22" s="38">
        <f t="shared" si="63"/>
        <v>3600</v>
      </c>
      <c r="AW22" s="38">
        <v>0</v>
      </c>
      <c r="AX22" s="38">
        <v>0</v>
      </c>
      <c r="AY22" s="38">
        <v>0</v>
      </c>
      <c r="AZ22" s="38">
        <v>0</v>
      </c>
      <c r="BA22" s="38">
        <v>0</v>
      </c>
      <c r="BB22" s="38">
        <v>0</v>
      </c>
      <c r="BC22" s="38">
        <v>0</v>
      </c>
      <c r="BD22" s="38">
        <v>0</v>
      </c>
      <c r="BE22" s="38">
        <v>0</v>
      </c>
      <c r="BF22" s="38">
        <v>0</v>
      </c>
      <c r="BG22" s="38">
        <v>0</v>
      </c>
      <c r="BH22" s="38">
        <v>0</v>
      </c>
      <c r="BI22" s="38">
        <v>0</v>
      </c>
      <c r="BJ22" s="38">
        <v>0</v>
      </c>
      <c r="BK22" s="38">
        <v>0</v>
      </c>
      <c r="BL22" s="38">
        <v>0</v>
      </c>
      <c r="BM22" s="38">
        <v>0</v>
      </c>
      <c r="BN22" s="38">
        <v>0</v>
      </c>
      <c r="BO22" s="38">
        <v>0</v>
      </c>
      <c r="BP22" s="38">
        <v>0</v>
      </c>
      <c r="BQ22" s="12"/>
    </row>
    <row r="23" spans="1:69" ht="15.75" thickBot="1" x14ac:dyDescent="0.3">
      <c r="A23" s="17" t="s">
        <v>21</v>
      </c>
      <c r="B23" s="14">
        <f t="shared" ref="B23:AL23" si="64">SUM(B6:B22)</f>
        <v>3210</v>
      </c>
      <c r="C23" s="15">
        <f t="shared" si="64"/>
        <v>0</v>
      </c>
      <c r="D23" s="16">
        <f t="shared" si="64"/>
        <v>3210</v>
      </c>
      <c r="E23" s="14">
        <f t="shared" si="64"/>
        <v>3210</v>
      </c>
      <c r="F23" s="15">
        <f t="shared" si="64"/>
        <v>0</v>
      </c>
      <c r="G23" s="16">
        <f t="shared" si="64"/>
        <v>3210</v>
      </c>
      <c r="H23" s="14">
        <f t="shared" si="64"/>
        <v>3210</v>
      </c>
      <c r="I23" s="15">
        <f t="shared" si="64"/>
        <v>0</v>
      </c>
      <c r="J23" s="16">
        <f t="shared" si="64"/>
        <v>3210</v>
      </c>
      <c r="K23" s="14">
        <f t="shared" si="64"/>
        <v>3210</v>
      </c>
      <c r="L23" s="15">
        <f t="shared" si="64"/>
        <v>0</v>
      </c>
      <c r="M23" s="16">
        <f t="shared" si="64"/>
        <v>3210</v>
      </c>
      <c r="N23" s="14">
        <f t="shared" si="64"/>
        <v>3210</v>
      </c>
      <c r="O23" s="15">
        <f t="shared" si="64"/>
        <v>0</v>
      </c>
      <c r="P23" s="16">
        <f t="shared" si="64"/>
        <v>3210</v>
      </c>
      <c r="Q23" s="14">
        <f t="shared" si="64"/>
        <v>3210</v>
      </c>
      <c r="R23" s="15">
        <f t="shared" si="64"/>
        <v>0</v>
      </c>
      <c r="S23" s="16">
        <f t="shared" si="64"/>
        <v>3210</v>
      </c>
      <c r="T23" s="14">
        <f t="shared" si="64"/>
        <v>3210</v>
      </c>
      <c r="U23" s="15">
        <f t="shared" si="64"/>
        <v>0</v>
      </c>
      <c r="V23" s="16">
        <f t="shared" si="64"/>
        <v>3210</v>
      </c>
      <c r="W23" s="14">
        <f t="shared" si="64"/>
        <v>3210</v>
      </c>
      <c r="X23" s="15">
        <f t="shared" si="64"/>
        <v>0</v>
      </c>
      <c r="Y23" s="16">
        <f t="shared" si="64"/>
        <v>3210</v>
      </c>
      <c r="Z23" s="14">
        <f t="shared" si="64"/>
        <v>3210</v>
      </c>
      <c r="AA23" s="15">
        <f t="shared" si="64"/>
        <v>0</v>
      </c>
      <c r="AB23" s="16">
        <f t="shared" si="64"/>
        <v>3210</v>
      </c>
      <c r="AC23" s="14">
        <f t="shared" si="64"/>
        <v>3210</v>
      </c>
      <c r="AD23" s="15">
        <f t="shared" si="64"/>
        <v>0</v>
      </c>
      <c r="AE23" s="16">
        <f t="shared" si="64"/>
        <v>3210</v>
      </c>
      <c r="AF23" s="14">
        <f t="shared" si="64"/>
        <v>3210</v>
      </c>
      <c r="AG23" s="15">
        <f t="shared" si="64"/>
        <v>0</v>
      </c>
      <c r="AH23" s="16">
        <f t="shared" si="64"/>
        <v>3210</v>
      </c>
      <c r="AI23" s="14">
        <f t="shared" si="64"/>
        <v>3210</v>
      </c>
      <c r="AJ23" s="15">
        <f t="shared" si="64"/>
        <v>0</v>
      </c>
      <c r="AK23" s="16">
        <f t="shared" si="64"/>
        <v>3210</v>
      </c>
      <c r="AL23" s="14">
        <f t="shared" si="64"/>
        <v>38520</v>
      </c>
      <c r="AM23" s="15">
        <f>SUM(AM6:AM21)</f>
        <v>0</v>
      </c>
      <c r="AN23" s="16">
        <f t="shared" ref="AN23:BP23" si="65">SUM(AN6:AN22)</f>
        <v>38520</v>
      </c>
      <c r="AO23" s="38">
        <f t="shared" si="65"/>
        <v>39062.400000000001</v>
      </c>
      <c r="AP23" s="38">
        <f t="shared" si="65"/>
        <v>39615.228000000003</v>
      </c>
      <c r="AQ23" s="38">
        <f t="shared" si="65"/>
        <v>40178.689259999999</v>
      </c>
      <c r="AR23" s="38">
        <f t="shared" si="65"/>
        <v>40752.993116700003</v>
      </c>
      <c r="AS23" s="38">
        <f t="shared" si="65"/>
        <v>41338.353064771502</v>
      </c>
      <c r="AT23" s="38">
        <f t="shared" si="65"/>
        <v>41934.986839751924</v>
      </c>
      <c r="AU23" s="38">
        <f t="shared" si="65"/>
        <v>42543.116502594356</v>
      </c>
      <c r="AV23" s="38">
        <f t="shared" si="65"/>
        <v>43162.96852590581</v>
      </c>
      <c r="AW23" s="38">
        <f t="shared" si="65"/>
        <v>40194.773881907553</v>
      </c>
      <c r="AX23" s="38">
        <f t="shared" si="65"/>
        <v>40838.768132152043</v>
      </c>
      <c r="AY23" s="38">
        <f t="shared" si="65"/>
        <v>41495.191519031752</v>
      </c>
      <c r="AZ23" s="38">
        <f t="shared" si="65"/>
        <v>42164.289059115181</v>
      </c>
      <c r="BA23" s="38">
        <f t="shared" si="65"/>
        <v>42846.31063834719</v>
      </c>
      <c r="BB23" s="38">
        <f t="shared" si="65"/>
        <v>43541.51110915048</v>
      </c>
      <c r="BC23" s="38">
        <f t="shared" si="65"/>
        <v>44250.150389466362</v>
      </c>
      <c r="BD23" s="38">
        <f t="shared" si="65"/>
        <v>44972.493563773642</v>
      </c>
      <c r="BE23" s="38">
        <f t="shared" si="65"/>
        <v>45708.810986125012</v>
      </c>
      <c r="BF23" s="38">
        <f t="shared" si="65"/>
        <v>46459.378385241398</v>
      </c>
      <c r="BG23" s="38">
        <f t="shared" si="65"/>
        <v>47224.476971705306</v>
      </c>
      <c r="BH23" s="38">
        <f t="shared" si="65"/>
        <v>48004.393547295214</v>
      </c>
      <c r="BI23" s="38">
        <f t="shared" si="65"/>
        <v>48799.420616503638</v>
      </c>
      <c r="BJ23" s="38">
        <f t="shared" si="65"/>
        <v>49609.856500282753</v>
      </c>
      <c r="BK23" s="38">
        <f t="shared" si="65"/>
        <v>50436.005452061858</v>
      </c>
      <c r="BL23" s="38">
        <f t="shared" si="65"/>
        <v>51278.177776082252</v>
      </c>
      <c r="BM23" s="38">
        <f t="shared" si="65"/>
        <v>52136.689948095736</v>
      </c>
      <c r="BN23" s="38">
        <f t="shared" si="65"/>
        <v>53011.864738474134</v>
      </c>
      <c r="BO23" s="38">
        <f t="shared" si="65"/>
        <v>53904.031337777764</v>
      </c>
      <c r="BP23" s="38">
        <f t="shared" si="65"/>
        <v>54813.525484832353</v>
      </c>
      <c r="BQ23" s="12"/>
    </row>
    <row r="24" spans="1:69" ht="15.75" thickBot="1" x14ac:dyDescent="0.3">
      <c r="A24" s="68"/>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row>
    <row r="25" spans="1:69" ht="15.75" thickBot="1" x14ac:dyDescent="0.3">
      <c r="A25" s="23" t="s">
        <v>22</v>
      </c>
      <c r="B25" s="19"/>
      <c r="C25" s="20"/>
      <c r="D25" s="21">
        <f>D5-D23</f>
        <v>1790</v>
      </c>
      <c r="E25" s="19"/>
      <c r="F25" s="20"/>
      <c r="G25" s="21">
        <f>G5-G23</f>
        <v>1790</v>
      </c>
      <c r="H25" s="19"/>
      <c r="I25" s="20"/>
      <c r="J25" s="21">
        <f>J5-J23</f>
        <v>1790</v>
      </c>
      <c r="K25" s="19"/>
      <c r="L25" s="20"/>
      <c r="M25" s="21">
        <f>M5-M23</f>
        <v>1790</v>
      </c>
      <c r="N25" s="19"/>
      <c r="O25" s="20"/>
      <c r="P25" s="21">
        <f>P5-P23</f>
        <v>1790</v>
      </c>
      <c r="Q25" s="19"/>
      <c r="R25" s="20"/>
      <c r="S25" s="21">
        <f>S5-S23</f>
        <v>1790</v>
      </c>
      <c r="T25" s="19"/>
      <c r="U25" s="20"/>
      <c r="V25" s="21">
        <f>V5-V23</f>
        <v>1790</v>
      </c>
      <c r="W25" s="19"/>
      <c r="X25" s="20"/>
      <c r="Y25" s="21">
        <f>Y5-Y23</f>
        <v>1790</v>
      </c>
      <c r="Z25" s="19"/>
      <c r="AA25" s="20"/>
      <c r="AB25" s="21">
        <f>AB5-AB23</f>
        <v>1790</v>
      </c>
      <c r="AC25" s="19"/>
      <c r="AD25" s="20"/>
      <c r="AE25" s="21">
        <f>AE5-AE23</f>
        <v>1790</v>
      </c>
      <c r="AF25" s="19"/>
      <c r="AG25" s="20"/>
      <c r="AH25" s="21">
        <f>AH5-AH23</f>
        <v>1790</v>
      </c>
      <c r="AI25" s="19"/>
      <c r="AJ25" s="20"/>
      <c r="AK25" s="21">
        <f>AK5-AK23</f>
        <v>1790</v>
      </c>
      <c r="AL25" s="19"/>
      <c r="AM25" s="20"/>
      <c r="AN25" s="21">
        <f t="shared" ref="AN25:BP25" si="66">AN5-AN23</f>
        <v>21480</v>
      </c>
      <c r="AO25" s="36">
        <f t="shared" si="66"/>
        <v>22137.599999999999</v>
      </c>
      <c r="AP25" s="36">
        <f t="shared" si="66"/>
        <v>22808.771999999997</v>
      </c>
      <c r="AQ25" s="36">
        <f t="shared" si="66"/>
        <v>23493.790740000004</v>
      </c>
      <c r="AR25" s="36">
        <f t="shared" si="66"/>
        <v>24192.9364833</v>
      </c>
      <c r="AS25" s="36">
        <f t="shared" si="66"/>
        <v>24906.495127228503</v>
      </c>
      <c r="AT25" s="36">
        <f t="shared" si="66"/>
        <v>25634.758316088082</v>
      </c>
      <c r="AU25" s="36">
        <f t="shared" si="66"/>
        <v>26378.023556362452</v>
      </c>
      <c r="AV25" s="36">
        <f t="shared" si="66"/>
        <v>27136.59433423014</v>
      </c>
      <c r="AW25" s="36">
        <f t="shared" si="66"/>
        <v>31510.780235431121</v>
      </c>
      <c r="AX25" s="36">
        <f t="shared" si="66"/>
        <v>32300.897067533406</v>
      </c>
      <c r="AY25" s="36">
        <f t="shared" si="66"/>
        <v>33107.266984647402</v>
      </c>
      <c r="AZ25" s="36">
        <f t="shared" si="66"/>
        <v>33930.218614637561</v>
      </c>
      <c r="BA25" s="36">
        <f t="shared" si="66"/>
        <v>34770.087188880614</v>
      </c>
      <c r="BB25" s="36">
        <f t="shared" si="66"/>
        <v>35627.214674621879</v>
      </c>
      <c r="BC25" s="36">
        <f t="shared" si="66"/>
        <v>36501.949909981442</v>
      </c>
      <c r="BD25" s="36">
        <f t="shared" si="66"/>
        <v>37394.648741663121</v>
      </c>
      <c r="BE25" s="36">
        <f t="shared" si="66"/>
        <v>38305.674165420482</v>
      </c>
      <c r="BF25" s="36">
        <f t="shared" si="66"/>
        <v>39235.396469335006</v>
      </c>
      <c r="BG25" s="36">
        <f t="shared" si="66"/>
        <v>40184.193379962635</v>
      </c>
      <c r="BH25" s="36">
        <f t="shared" si="66"/>
        <v>41152.450211406089</v>
      </c>
      <c r="BI25" s="36">
        <f t="shared" si="66"/>
        <v>42140.560017371688</v>
      </c>
      <c r="BJ25" s="36">
        <f t="shared" si="66"/>
        <v>43148.923746270084</v>
      </c>
      <c r="BK25" s="36">
        <f t="shared" si="66"/>
        <v>44177.950399422043</v>
      </c>
      <c r="BL25" s="36">
        <f t="shared" si="66"/>
        <v>45228.057192431334</v>
      </c>
      <c r="BM25" s="36">
        <f t="shared" si="66"/>
        <v>46299.669719788115</v>
      </c>
      <c r="BN25" s="36">
        <f t="shared" si="66"/>
        <v>47393.222122767402</v>
      </c>
      <c r="BO25" s="36">
        <f t="shared" si="66"/>
        <v>48509.157260688604</v>
      </c>
      <c r="BP25" s="36">
        <f t="shared" si="66"/>
        <v>49647.926885603345</v>
      </c>
      <c r="BQ25" s="12"/>
    </row>
    <row r="26" spans="1:69" ht="15.75" thickBot="1" x14ac:dyDescent="0.3"/>
    <row r="27" spans="1:69" ht="15.75" thickBot="1" x14ac:dyDescent="0.3">
      <c r="A27" s="32" t="s">
        <v>2</v>
      </c>
      <c r="B27" s="33"/>
      <c r="C27" s="34"/>
      <c r="D27" s="44">
        <v>3000</v>
      </c>
      <c r="E27" s="19"/>
      <c r="F27" s="20"/>
      <c r="G27" s="21">
        <f>D27+G25-G31</f>
        <v>3000</v>
      </c>
      <c r="H27" s="19"/>
      <c r="I27" s="20"/>
      <c r="J27" s="21">
        <f>G27+J25-J31</f>
        <v>3000</v>
      </c>
      <c r="K27" s="19"/>
      <c r="L27" s="20"/>
      <c r="M27" s="21">
        <f>J27+M25-M31</f>
        <v>3000</v>
      </c>
      <c r="N27" s="19"/>
      <c r="O27" s="20"/>
      <c r="P27" s="21">
        <f>M27+P25-P31</f>
        <v>3000</v>
      </c>
      <c r="Q27" s="19"/>
      <c r="R27" s="20"/>
      <c r="S27" s="21">
        <f>P27+S25-S31</f>
        <v>3000</v>
      </c>
      <c r="T27" s="19"/>
      <c r="U27" s="20"/>
      <c r="V27" s="21">
        <f>S27+V25-V31</f>
        <v>3000</v>
      </c>
      <c r="W27" s="19"/>
      <c r="X27" s="20"/>
      <c r="Y27" s="21">
        <f>V27+Y25-Y31</f>
        <v>3000</v>
      </c>
      <c r="Z27" s="19"/>
      <c r="AA27" s="20"/>
      <c r="AB27" s="21">
        <f>Y27+AB25-AB31</f>
        <v>3000</v>
      </c>
      <c r="AC27" s="19"/>
      <c r="AD27" s="20"/>
      <c r="AE27" s="21">
        <f>AB27+AE25-AE31</f>
        <v>3000</v>
      </c>
      <c r="AF27" s="19"/>
      <c r="AG27" s="20"/>
      <c r="AH27" s="21">
        <f>AE27+AH25-AH31</f>
        <v>3000</v>
      </c>
      <c r="AI27" s="19"/>
      <c r="AJ27" s="20"/>
      <c r="AK27" s="21">
        <f>AH27+AK25-AK31</f>
        <v>3000</v>
      </c>
      <c r="AL27" s="19"/>
      <c r="AM27" s="20"/>
      <c r="AN27" s="21">
        <f>AK27</f>
        <v>3000</v>
      </c>
      <c r="AO27" s="36">
        <f>AN27</f>
        <v>3000</v>
      </c>
      <c r="AP27" s="36">
        <f t="shared" ref="AP27:BP27" si="67">AO27</f>
        <v>3000</v>
      </c>
      <c r="AQ27" s="36">
        <f t="shared" si="67"/>
        <v>3000</v>
      </c>
      <c r="AR27" s="36">
        <f t="shared" si="67"/>
        <v>3000</v>
      </c>
      <c r="AS27" s="36">
        <f t="shared" si="67"/>
        <v>3000</v>
      </c>
      <c r="AT27" s="36">
        <f t="shared" si="67"/>
        <v>3000</v>
      </c>
      <c r="AU27" s="36">
        <f t="shared" si="67"/>
        <v>3000</v>
      </c>
      <c r="AV27" s="36">
        <f t="shared" si="67"/>
        <v>3000</v>
      </c>
      <c r="AW27" s="36">
        <f t="shared" si="67"/>
        <v>3000</v>
      </c>
      <c r="AX27" s="36">
        <f t="shared" si="67"/>
        <v>3000</v>
      </c>
      <c r="AY27" s="36">
        <f t="shared" si="67"/>
        <v>3000</v>
      </c>
      <c r="AZ27" s="36">
        <f t="shared" si="67"/>
        <v>3000</v>
      </c>
      <c r="BA27" s="36">
        <f t="shared" si="67"/>
        <v>3000</v>
      </c>
      <c r="BB27" s="36">
        <f t="shared" si="67"/>
        <v>3000</v>
      </c>
      <c r="BC27" s="36">
        <f t="shared" si="67"/>
        <v>3000</v>
      </c>
      <c r="BD27" s="36">
        <f t="shared" si="67"/>
        <v>3000</v>
      </c>
      <c r="BE27" s="36">
        <f t="shared" si="67"/>
        <v>3000</v>
      </c>
      <c r="BF27" s="36">
        <f t="shared" si="67"/>
        <v>3000</v>
      </c>
      <c r="BG27" s="36">
        <f t="shared" si="67"/>
        <v>3000</v>
      </c>
      <c r="BH27" s="36">
        <f t="shared" si="67"/>
        <v>3000</v>
      </c>
      <c r="BI27" s="36">
        <f t="shared" si="67"/>
        <v>3000</v>
      </c>
      <c r="BJ27" s="36">
        <f t="shared" si="67"/>
        <v>3000</v>
      </c>
      <c r="BK27" s="36">
        <f t="shared" si="67"/>
        <v>3000</v>
      </c>
      <c r="BL27" s="36">
        <f t="shared" si="67"/>
        <v>3000</v>
      </c>
      <c r="BM27" s="36">
        <f t="shared" si="67"/>
        <v>3000</v>
      </c>
      <c r="BN27" s="36">
        <f t="shared" si="67"/>
        <v>3000</v>
      </c>
      <c r="BO27" s="36">
        <f t="shared" si="67"/>
        <v>3000</v>
      </c>
      <c r="BP27" s="36">
        <f t="shared" si="67"/>
        <v>3000</v>
      </c>
      <c r="BQ27" s="12"/>
    </row>
    <row r="28" spans="1:69" ht="15.75" thickBot="1" x14ac:dyDescent="0.3">
      <c r="A28" s="70"/>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row>
    <row r="29" spans="1:69" outlineLevel="1" x14ac:dyDescent="0.25">
      <c r="A29" s="2" t="s">
        <v>0</v>
      </c>
      <c r="B29" s="26"/>
      <c r="C29" s="27"/>
      <c r="D29" s="50">
        <v>500</v>
      </c>
      <c r="E29" s="26"/>
      <c r="F29" s="27"/>
      <c r="G29" s="28">
        <f>D29</f>
        <v>500</v>
      </c>
      <c r="H29" s="26"/>
      <c r="I29" s="27"/>
      <c r="J29" s="28">
        <f t="shared" ref="J29:J30" si="68">G29</f>
        <v>500</v>
      </c>
      <c r="K29" s="26"/>
      <c r="L29" s="27"/>
      <c r="M29" s="28">
        <f t="shared" ref="M29:M30" si="69">J29</f>
        <v>500</v>
      </c>
      <c r="N29" s="26"/>
      <c r="O29" s="27"/>
      <c r="P29" s="28">
        <f t="shared" ref="P29:P30" si="70">M29</f>
        <v>500</v>
      </c>
      <c r="Q29" s="26"/>
      <c r="R29" s="27"/>
      <c r="S29" s="28">
        <f t="shared" ref="S29:S30" si="71">P29</f>
        <v>500</v>
      </c>
      <c r="T29" s="26"/>
      <c r="U29" s="27"/>
      <c r="V29" s="28">
        <f t="shared" ref="V29:V30" si="72">S29</f>
        <v>500</v>
      </c>
      <c r="W29" s="26"/>
      <c r="X29" s="27"/>
      <c r="Y29" s="28">
        <f t="shared" ref="Y29:Y30" si="73">V29</f>
        <v>500</v>
      </c>
      <c r="Z29" s="26"/>
      <c r="AA29" s="27"/>
      <c r="AB29" s="28">
        <f t="shared" ref="AB29:AB30" si="74">Y29</f>
        <v>500</v>
      </c>
      <c r="AC29" s="26"/>
      <c r="AD29" s="27"/>
      <c r="AE29" s="28">
        <f t="shared" ref="AE29:AE30" si="75">AB29</f>
        <v>500</v>
      </c>
      <c r="AF29" s="26"/>
      <c r="AG29" s="27"/>
      <c r="AH29" s="28">
        <f t="shared" ref="AH29:AH30" si="76">AE29</f>
        <v>500</v>
      </c>
      <c r="AI29" s="26"/>
      <c r="AJ29" s="27"/>
      <c r="AK29" s="28">
        <f t="shared" ref="AK29:AK30" si="77">AH29</f>
        <v>500</v>
      </c>
      <c r="AL29" s="29"/>
      <c r="AM29" s="30"/>
      <c r="AN29" s="31">
        <f>SUM(D29,G29,J29,M29,P29,S29,V29,Y29,AB29,AE29,AH29,AK29)</f>
        <v>6000</v>
      </c>
      <c r="AO29" s="39">
        <f>AN29*(1+$BQ$3)</f>
        <v>6120</v>
      </c>
      <c r="AP29" s="39">
        <f t="shared" ref="AP29:BP29" si="78">AO29*(1+$BQ$3)</f>
        <v>6242.4000000000005</v>
      </c>
      <c r="AQ29" s="39">
        <f t="shared" si="78"/>
        <v>6367.2480000000005</v>
      </c>
      <c r="AR29" s="39">
        <f t="shared" si="78"/>
        <v>6494.5929600000009</v>
      </c>
      <c r="AS29" s="39">
        <f t="shared" si="78"/>
        <v>6624.4848192000009</v>
      </c>
      <c r="AT29" s="39">
        <f t="shared" si="78"/>
        <v>6756.974515584001</v>
      </c>
      <c r="AU29" s="39">
        <f t="shared" si="78"/>
        <v>6892.1140058956807</v>
      </c>
      <c r="AV29" s="39">
        <f t="shared" si="78"/>
        <v>7029.9562860135948</v>
      </c>
      <c r="AW29" s="39">
        <f t="shared" si="78"/>
        <v>7170.555411733867</v>
      </c>
      <c r="AX29" s="39">
        <f t="shared" si="78"/>
        <v>7313.9665199685442</v>
      </c>
      <c r="AY29" s="39">
        <f t="shared" si="78"/>
        <v>7460.2458503679154</v>
      </c>
      <c r="AZ29" s="39">
        <f t="shared" si="78"/>
        <v>7609.4507673752742</v>
      </c>
      <c r="BA29" s="39">
        <f t="shared" si="78"/>
        <v>7761.6397827227802</v>
      </c>
      <c r="BB29" s="39">
        <f t="shared" si="78"/>
        <v>7916.8725783772361</v>
      </c>
      <c r="BC29" s="39">
        <f t="shared" si="78"/>
        <v>8075.2100299447811</v>
      </c>
      <c r="BD29" s="39">
        <f t="shared" si="78"/>
        <v>8236.7142305436773</v>
      </c>
      <c r="BE29" s="39">
        <f t="shared" si="78"/>
        <v>8401.4485151545505</v>
      </c>
      <c r="BF29" s="39">
        <f t="shared" si="78"/>
        <v>8569.4774854576408</v>
      </c>
      <c r="BG29" s="39">
        <f t="shared" si="78"/>
        <v>8740.8670351667934</v>
      </c>
      <c r="BH29" s="39">
        <f t="shared" si="78"/>
        <v>8915.6843758701289</v>
      </c>
      <c r="BI29" s="39">
        <f t="shared" si="78"/>
        <v>9093.9980633875311</v>
      </c>
      <c r="BJ29" s="39">
        <f t="shared" si="78"/>
        <v>9275.8780246552815</v>
      </c>
      <c r="BK29" s="39">
        <f t="shared" si="78"/>
        <v>9461.3955851483879</v>
      </c>
      <c r="BL29" s="39">
        <f t="shared" si="78"/>
        <v>9650.6234968513563</v>
      </c>
      <c r="BM29" s="39">
        <f t="shared" si="78"/>
        <v>9843.6359667883844</v>
      </c>
      <c r="BN29" s="39">
        <f t="shared" si="78"/>
        <v>10040.508686124153</v>
      </c>
      <c r="BO29" s="39">
        <f t="shared" si="78"/>
        <v>10241.318859846635</v>
      </c>
      <c r="BP29" s="39">
        <f t="shared" si="78"/>
        <v>10446.145237043567</v>
      </c>
      <c r="BQ29" s="69"/>
    </row>
    <row r="30" spans="1:69" outlineLevel="1" x14ac:dyDescent="0.25">
      <c r="A30" s="3" t="s">
        <v>1</v>
      </c>
      <c r="B30" s="5"/>
      <c r="C30" s="6"/>
      <c r="D30" s="51">
        <v>500</v>
      </c>
      <c r="E30" s="5"/>
      <c r="F30" s="6"/>
      <c r="G30" s="7">
        <f>D30</f>
        <v>500</v>
      </c>
      <c r="H30" s="5"/>
      <c r="I30" s="6"/>
      <c r="J30" s="7">
        <f t="shared" si="68"/>
        <v>500</v>
      </c>
      <c r="K30" s="5"/>
      <c r="L30" s="6"/>
      <c r="M30" s="7">
        <f t="shared" si="69"/>
        <v>500</v>
      </c>
      <c r="N30" s="5"/>
      <c r="O30" s="6"/>
      <c r="P30" s="7">
        <f t="shared" si="70"/>
        <v>500</v>
      </c>
      <c r="Q30" s="5"/>
      <c r="R30" s="6"/>
      <c r="S30" s="7">
        <f t="shared" si="71"/>
        <v>500</v>
      </c>
      <c r="T30" s="5"/>
      <c r="U30" s="6"/>
      <c r="V30" s="7">
        <f t="shared" si="72"/>
        <v>500</v>
      </c>
      <c r="W30" s="5"/>
      <c r="X30" s="6"/>
      <c r="Y30" s="7">
        <f t="shared" si="73"/>
        <v>500</v>
      </c>
      <c r="Z30" s="5"/>
      <c r="AA30" s="6"/>
      <c r="AB30" s="7">
        <f t="shared" si="74"/>
        <v>500</v>
      </c>
      <c r="AC30" s="5"/>
      <c r="AD30" s="6"/>
      <c r="AE30" s="7">
        <f t="shared" si="75"/>
        <v>500</v>
      </c>
      <c r="AF30" s="5"/>
      <c r="AG30" s="6"/>
      <c r="AH30" s="7">
        <f t="shared" si="76"/>
        <v>500</v>
      </c>
      <c r="AI30" s="5"/>
      <c r="AJ30" s="6"/>
      <c r="AK30" s="7">
        <f t="shared" si="77"/>
        <v>500</v>
      </c>
      <c r="AL30" s="11"/>
      <c r="AM30" s="12"/>
      <c r="AN30" s="13">
        <f t="shared" ref="AN30:AN31" si="79">SUM(D30,G30,J30,M30,P30,S30,V30,Y30,AB30,AE30,AH30,AK30)</f>
        <v>6000</v>
      </c>
      <c r="AO30" s="37">
        <f t="shared" ref="AO30:BP30" si="80">AN30*(1+$BQ$3)</f>
        <v>6120</v>
      </c>
      <c r="AP30" s="37">
        <f t="shared" si="80"/>
        <v>6242.4000000000005</v>
      </c>
      <c r="AQ30" s="37">
        <f t="shared" si="80"/>
        <v>6367.2480000000005</v>
      </c>
      <c r="AR30" s="37">
        <f t="shared" si="80"/>
        <v>6494.5929600000009</v>
      </c>
      <c r="AS30" s="37">
        <f t="shared" si="80"/>
        <v>6624.4848192000009</v>
      </c>
      <c r="AT30" s="37">
        <f t="shared" si="80"/>
        <v>6756.974515584001</v>
      </c>
      <c r="AU30" s="37">
        <f t="shared" si="80"/>
        <v>6892.1140058956807</v>
      </c>
      <c r="AV30" s="37">
        <f t="shared" si="80"/>
        <v>7029.9562860135948</v>
      </c>
      <c r="AW30" s="37">
        <f t="shared" si="80"/>
        <v>7170.555411733867</v>
      </c>
      <c r="AX30" s="37">
        <f t="shared" si="80"/>
        <v>7313.9665199685442</v>
      </c>
      <c r="AY30" s="37">
        <f t="shared" si="80"/>
        <v>7460.2458503679154</v>
      </c>
      <c r="AZ30" s="37">
        <f t="shared" si="80"/>
        <v>7609.4507673752742</v>
      </c>
      <c r="BA30" s="37">
        <f t="shared" si="80"/>
        <v>7761.6397827227802</v>
      </c>
      <c r="BB30" s="37">
        <f t="shared" si="80"/>
        <v>7916.8725783772361</v>
      </c>
      <c r="BC30" s="37">
        <f t="shared" si="80"/>
        <v>8075.2100299447811</v>
      </c>
      <c r="BD30" s="37">
        <f t="shared" si="80"/>
        <v>8236.7142305436773</v>
      </c>
      <c r="BE30" s="37">
        <f t="shared" si="80"/>
        <v>8401.4485151545505</v>
      </c>
      <c r="BF30" s="37">
        <f t="shared" si="80"/>
        <v>8569.4774854576408</v>
      </c>
      <c r="BG30" s="37">
        <f t="shared" si="80"/>
        <v>8740.8670351667934</v>
      </c>
      <c r="BH30" s="37">
        <f t="shared" si="80"/>
        <v>8915.6843758701289</v>
      </c>
      <c r="BI30" s="37">
        <f t="shared" si="80"/>
        <v>9093.9980633875311</v>
      </c>
      <c r="BJ30" s="37">
        <f t="shared" si="80"/>
        <v>9275.8780246552815</v>
      </c>
      <c r="BK30" s="37">
        <f t="shared" si="80"/>
        <v>9461.3955851483879</v>
      </c>
      <c r="BL30" s="37">
        <f t="shared" si="80"/>
        <v>9650.6234968513563</v>
      </c>
      <c r="BM30" s="37">
        <f t="shared" si="80"/>
        <v>9843.6359667883844</v>
      </c>
      <c r="BN30" s="37">
        <f t="shared" si="80"/>
        <v>10040.508686124153</v>
      </c>
      <c r="BO30" s="37">
        <f t="shared" si="80"/>
        <v>10241.318859846635</v>
      </c>
      <c r="BP30" s="37">
        <f t="shared" si="80"/>
        <v>10446.145237043567</v>
      </c>
      <c r="BQ30" s="69"/>
    </row>
    <row r="31" spans="1:69" ht="15.75" outlineLevel="1" thickBot="1" x14ac:dyDescent="0.3">
      <c r="A31" s="4" t="s">
        <v>8</v>
      </c>
      <c r="B31" s="8"/>
      <c r="C31" s="9"/>
      <c r="D31" s="52">
        <v>1790</v>
      </c>
      <c r="E31" s="8"/>
      <c r="F31" s="9"/>
      <c r="G31" s="10">
        <f>G25</f>
        <v>1790</v>
      </c>
      <c r="H31" s="8"/>
      <c r="I31" s="9"/>
      <c r="J31" s="10">
        <f t="shared" ref="J31" si="81">J25</f>
        <v>1790</v>
      </c>
      <c r="K31" s="8"/>
      <c r="L31" s="9"/>
      <c r="M31" s="10">
        <f t="shared" ref="M31" si="82">M25</f>
        <v>1790</v>
      </c>
      <c r="N31" s="8"/>
      <c r="O31" s="9"/>
      <c r="P31" s="10">
        <f t="shared" ref="P31" si="83">P25</f>
        <v>1790</v>
      </c>
      <c r="Q31" s="8"/>
      <c r="R31" s="9"/>
      <c r="S31" s="10">
        <f t="shared" ref="S31" si="84">S25</f>
        <v>1790</v>
      </c>
      <c r="T31" s="8"/>
      <c r="U31" s="9"/>
      <c r="V31" s="10">
        <f t="shared" ref="V31" si="85">V25</f>
        <v>1790</v>
      </c>
      <c r="W31" s="8"/>
      <c r="X31" s="9"/>
      <c r="Y31" s="10">
        <f t="shared" ref="Y31" si="86">Y25</f>
        <v>1790</v>
      </c>
      <c r="Z31" s="8"/>
      <c r="AA31" s="9"/>
      <c r="AB31" s="10">
        <f t="shared" ref="AB31" si="87">AB25</f>
        <v>1790</v>
      </c>
      <c r="AC31" s="8"/>
      <c r="AD31" s="9"/>
      <c r="AE31" s="10">
        <f t="shared" ref="AE31" si="88">AE25</f>
        <v>1790</v>
      </c>
      <c r="AF31" s="8"/>
      <c r="AG31" s="9"/>
      <c r="AH31" s="10">
        <f t="shared" ref="AH31" si="89">AH25</f>
        <v>1790</v>
      </c>
      <c r="AI31" s="8"/>
      <c r="AJ31" s="9"/>
      <c r="AK31" s="10">
        <f t="shared" ref="AK31" si="90">AK25</f>
        <v>1790</v>
      </c>
      <c r="AL31" s="14"/>
      <c r="AM31" s="15"/>
      <c r="AN31" s="16">
        <f t="shared" si="79"/>
        <v>21480</v>
      </c>
      <c r="AO31" s="38">
        <f>AO25</f>
        <v>22137.599999999999</v>
      </c>
      <c r="AP31" s="38">
        <f t="shared" ref="AP31:BP31" si="91">AP25</f>
        <v>22808.771999999997</v>
      </c>
      <c r="AQ31" s="38">
        <f t="shared" si="91"/>
        <v>23493.790740000004</v>
      </c>
      <c r="AR31" s="38">
        <f t="shared" si="91"/>
        <v>24192.9364833</v>
      </c>
      <c r="AS31" s="38">
        <f t="shared" si="91"/>
        <v>24906.495127228503</v>
      </c>
      <c r="AT31" s="38">
        <f t="shared" si="91"/>
        <v>25634.758316088082</v>
      </c>
      <c r="AU31" s="38">
        <f t="shared" si="91"/>
        <v>26378.023556362452</v>
      </c>
      <c r="AV31" s="38">
        <f t="shared" si="91"/>
        <v>27136.59433423014</v>
      </c>
      <c r="AW31" s="38">
        <f t="shared" si="91"/>
        <v>31510.780235431121</v>
      </c>
      <c r="AX31" s="38">
        <f t="shared" si="91"/>
        <v>32300.897067533406</v>
      </c>
      <c r="AY31" s="38">
        <f t="shared" si="91"/>
        <v>33107.266984647402</v>
      </c>
      <c r="AZ31" s="38">
        <f t="shared" si="91"/>
        <v>33930.218614637561</v>
      </c>
      <c r="BA31" s="38">
        <f t="shared" si="91"/>
        <v>34770.087188880614</v>
      </c>
      <c r="BB31" s="38">
        <f t="shared" si="91"/>
        <v>35627.214674621879</v>
      </c>
      <c r="BC31" s="38">
        <f t="shared" si="91"/>
        <v>36501.949909981442</v>
      </c>
      <c r="BD31" s="38">
        <f t="shared" si="91"/>
        <v>37394.648741663121</v>
      </c>
      <c r="BE31" s="38">
        <f t="shared" si="91"/>
        <v>38305.674165420482</v>
      </c>
      <c r="BF31" s="38">
        <f t="shared" si="91"/>
        <v>39235.396469335006</v>
      </c>
      <c r="BG31" s="38">
        <f t="shared" si="91"/>
        <v>40184.193379962635</v>
      </c>
      <c r="BH31" s="38">
        <f t="shared" si="91"/>
        <v>41152.450211406089</v>
      </c>
      <c r="BI31" s="38">
        <f t="shared" si="91"/>
        <v>42140.560017371688</v>
      </c>
      <c r="BJ31" s="38">
        <f t="shared" si="91"/>
        <v>43148.923746270084</v>
      </c>
      <c r="BK31" s="38">
        <f t="shared" si="91"/>
        <v>44177.950399422043</v>
      </c>
      <c r="BL31" s="38">
        <f t="shared" si="91"/>
        <v>45228.057192431334</v>
      </c>
      <c r="BM31" s="38">
        <f t="shared" si="91"/>
        <v>46299.669719788115</v>
      </c>
      <c r="BN31" s="38">
        <f t="shared" si="91"/>
        <v>47393.222122767402</v>
      </c>
      <c r="BO31" s="38">
        <f t="shared" si="91"/>
        <v>48509.157260688604</v>
      </c>
      <c r="BP31" s="38">
        <f t="shared" si="91"/>
        <v>49647.926885603345</v>
      </c>
      <c r="BQ31" s="69"/>
    </row>
    <row r="32" spans="1:69" ht="15.75" thickBot="1" x14ac:dyDescent="0.3">
      <c r="A32" s="43" t="s">
        <v>23</v>
      </c>
      <c r="B32" s="19"/>
      <c r="C32" s="20"/>
      <c r="D32" s="21">
        <f>SUM(D29:D31)</f>
        <v>2790</v>
      </c>
      <c r="E32" s="19"/>
      <c r="F32" s="20"/>
      <c r="G32" s="21">
        <f>SUM(G29:G31)</f>
        <v>2790</v>
      </c>
      <c r="H32" s="19"/>
      <c r="I32" s="20"/>
      <c r="J32" s="21">
        <f>SUM(J29:J31)</f>
        <v>2790</v>
      </c>
      <c r="K32" s="19"/>
      <c r="L32" s="20"/>
      <c r="M32" s="21">
        <f>SUM(M29:M31)</f>
        <v>2790</v>
      </c>
      <c r="N32" s="19"/>
      <c r="O32" s="20"/>
      <c r="P32" s="21">
        <f>SUM(P29:P31)</f>
        <v>2790</v>
      </c>
      <c r="Q32" s="19"/>
      <c r="R32" s="20"/>
      <c r="S32" s="21">
        <f>SUM(S29:S31)</f>
        <v>2790</v>
      </c>
      <c r="T32" s="19"/>
      <c r="U32" s="20"/>
      <c r="V32" s="21">
        <f>SUM(V29:V31)</f>
        <v>2790</v>
      </c>
      <c r="W32" s="19"/>
      <c r="X32" s="20"/>
      <c r="Y32" s="21">
        <f>SUM(Y29:Y31)</f>
        <v>2790</v>
      </c>
      <c r="Z32" s="19"/>
      <c r="AA32" s="20"/>
      <c r="AB32" s="21">
        <f>SUM(AB29:AB31)</f>
        <v>2790</v>
      </c>
      <c r="AC32" s="19"/>
      <c r="AD32" s="20"/>
      <c r="AE32" s="21">
        <f>SUM(AE29:AE31)</f>
        <v>2790</v>
      </c>
      <c r="AF32" s="19"/>
      <c r="AG32" s="20"/>
      <c r="AH32" s="21">
        <f>SUM(AH29:AH31)</f>
        <v>2790</v>
      </c>
      <c r="AI32" s="19"/>
      <c r="AJ32" s="20"/>
      <c r="AK32" s="21">
        <f>SUM(AK29:AK31)</f>
        <v>2790</v>
      </c>
      <c r="AL32" s="19"/>
      <c r="AM32" s="20"/>
      <c r="AN32" s="21">
        <f t="shared" ref="AN32:BP32" si="92">SUM(AN29:AN31)</f>
        <v>33480</v>
      </c>
      <c r="AO32" s="36">
        <f t="shared" si="92"/>
        <v>34377.599999999999</v>
      </c>
      <c r="AP32" s="36">
        <f t="shared" si="92"/>
        <v>35293.572</v>
      </c>
      <c r="AQ32" s="36">
        <f t="shared" si="92"/>
        <v>36228.286740000003</v>
      </c>
      <c r="AR32" s="36">
        <f t="shared" si="92"/>
        <v>37182.122403300003</v>
      </c>
      <c r="AS32" s="36">
        <f t="shared" si="92"/>
        <v>38155.464765628509</v>
      </c>
      <c r="AT32" s="36">
        <f t="shared" si="92"/>
        <v>39148.707347256088</v>
      </c>
      <c r="AU32" s="36">
        <f t="shared" si="92"/>
        <v>40162.251568153813</v>
      </c>
      <c r="AV32" s="36">
        <f t="shared" si="92"/>
        <v>41196.506906257331</v>
      </c>
      <c r="AW32" s="36">
        <f t="shared" si="92"/>
        <v>45851.891058898851</v>
      </c>
      <c r="AX32" s="36">
        <f t="shared" si="92"/>
        <v>46928.830107470494</v>
      </c>
      <c r="AY32" s="36">
        <f t="shared" si="92"/>
        <v>48027.758685383233</v>
      </c>
      <c r="AZ32" s="36">
        <f t="shared" si="92"/>
        <v>49149.120149388109</v>
      </c>
      <c r="BA32" s="36">
        <f t="shared" si="92"/>
        <v>50293.366754326176</v>
      </c>
      <c r="BB32" s="36">
        <f t="shared" si="92"/>
        <v>51460.959831376349</v>
      </c>
      <c r="BC32" s="36">
        <f t="shared" si="92"/>
        <v>52652.369969871004</v>
      </c>
      <c r="BD32" s="36">
        <f t="shared" si="92"/>
        <v>53868.077202750472</v>
      </c>
      <c r="BE32" s="36">
        <f t="shared" si="92"/>
        <v>55108.571195729586</v>
      </c>
      <c r="BF32" s="36">
        <f t="shared" si="92"/>
        <v>56374.351440250291</v>
      </c>
      <c r="BG32" s="36">
        <f t="shared" si="92"/>
        <v>57665.927450296222</v>
      </c>
      <c r="BH32" s="36">
        <f t="shared" si="92"/>
        <v>58983.818963146347</v>
      </c>
      <c r="BI32" s="36">
        <f t="shared" si="92"/>
        <v>60328.556144146751</v>
      </c>
      <c r="BJ32" s="36">
        <f t="shared" si="92"/>
        <v>61700.679795580647</v>
      </c>
      <c r="BK32" s="36">
        <f t="shared" si="92"/>
        <v>63100.741569718819</v>
      </c>
      <c r="BL32" s="36">
        <f t="shared" si="92"/>
        <v>64529.304186134046</v>
      </c>
      <c r="BM32" s="36">
        <f t="shared" si="92"/>
        <v>65986.941653364891</v>
      </c>
      <c r="BN32" s="36">
        <f t="shared" si="92"/>
        <v>67474.239495015703</v>
      </c>
      <c r="BO32" s="36">
        <f t="shared" si="92"/>
        <v>68991.794980381877</v>
      </c>
      <c r="BP32" s="36">
        <f t="shared" si="92"/>
        <v>70540.217359690476</v>
      </c>
      <c r="BQ32" s="12"/>
    </row>
    <row r="33" spans="1:69" ht="15.75" thickBot="1" x14ac:dyDescent="0.3">
      <c r="A33" s="70"/>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row>
    <row r="34" spans="1:69" ht="15.75" thickBot="1" x14ac:dyDescent="0.3">
      <c r="A34" s="56">
        <v>0.08</v>
      </c>
      <c r="B34" s="19"/>
      <c r="C34" s="20"/>
      <c r="D34" s="44">
        <v>0</v>
      </c>
      <c r="E34" s="19"/>
      <c r="F34" s="20"/>
      <c r="G34" s="21">
        <v>0</v>
      </c>
      <c r="H34" s="19"/>
      <c r="I34" s="20"/>
      <c r="J34" s="21">
        <v>0</v>
      </c>
      <c r="K34" s="19"/>
      <c r="L34" s="20"/>
      <c r="M34" s="21">
        <v>0</v>
      </c>
      <c r="N34" s="19"/>
      <c r="O34" s="20"/>
      <c r="P34" s="21">
        <v>0</v>
      </c>
      <c r="Q34" s="19"/>
      <c r="R34" s="20"/>
      <c r="S34" s="21">
        <v>0</v>
      </c>
      <c r="T34" s="19"/>
      <c r="U34" s="20"/>
      <c r="V34" s="21">
        <v>0</v>
      </c>
      <c r="W34" s="19"/>
      <c r="X34" s="20"/>
      <c r="Y34" s="21">
        <v>0</v>
      </c>
      <c r="Z34" s="19"/>
      <c r="AA34" s="20"/>
      <c r="AB34" s="21">
        <v>0</v>
      </c>
      <c r="AC34" s="19"/>
      <c r="AD34" s="20"/>
      <c r="AE34" s="21">
        <v>0</v>
      </c>
      <c r="AF34" s="19"/>
      <c r="AG34" s="20"/>
      <c r="AH34" s="21">
        <v>0</v>
      </c>
      <c r="AI34" s="19"/>
      <c r="AJ34" s="20"/>
      <c r="AK34" s="21">
        <v>0</v>
      </c>
      <c r="AL34" s="19"/>
      <c r="AM34" s="20"/>
      <c r="AN34" s="21">
        <f>SUM(D34,G34,J34,M34,P34,S34,V34,Y34,AB34,AE34,AH34,AK34)</f>
        <v>0</v>
      </c>
      <c r="AO34" s="36">
        <f>(AN36-AN27)*$A$34</f>
        <v>10215.200000000001</v>
      </c>
      <c r="AP34" s="36">
        <f>(AO36-AO27)*$A$34</f>
        <v>13782.624000000002</v>
      </c>
      <c r="AQ34" s="36">
        <f t="shared" ref="AQ34:BP34" si="93">(AP36-AP27)*$A$34</f>
        <v>17708.719680000006</v>
      </c>
      <c r="AR34" s="36">
        <f t="shared" si="93"/>
        <v>22023.680193600005</v>
      </c>
      <c r="AS34" s="36">
        <f t="shared" si="93"/>
        <v>26760.144401352005</v>
      </c>
      <c r="AT34" s="36">
        <f t="shared" si="93"/>
        <v>31953.393134710444</v>
      </c>
      <c r="AU34" s="36">
        <f t="shared" si="93"/>
        <v>37641.561173267764</v>
      </c>
      <c r="AV34" s="36">
        <f t="shared" si="93"/>
        <v>43865.866192581489</v>
      </c>
      <c r="AW34" s="36">
        <f t="shared" si="93"/>
        <v>50670.856040488594</v>
      </c>
      <c r="AX34" s="36">
        <f t="shared" si="93"/>
        <v>58392.675808439591</v>
      </c>
      <c r="AY34" s="36">
        <f t="shared" si="93"/>
        <v>66818.396281712397</v>
      </c>
      <c r="AZ34" s="36">
        <f t="shared" si="93"/>
        <v>76006.088679080043</v>
      </c>
      <c r="BA34" s="36">
        <f t="shared" si="93"/>
        <v>86018.505385357494</v>
      </c>
      <c r="BB34" s="36">
        <f t="shared" si="93"/>
        <v>96923.455156532189</v>
      </c>
      <c r="BC34" s="36">
        <f t="shared" si="93"/>
        <v>108794.20835556487</v>
      </c>
      <c r="BD34" s="36">
        <f t="shared" si="93"/>
        <v>121709.93462159974</v>
      </c>
      <c r="BE34" s="36">
        <f t="shared" si="93"/>
        <v>135756.17556754773</v>
      </c>
      <c r="BF34" s="36">
        <f t="shared" si="93"/>
        <v>151025.35530860993</v>
      </c>
      <c r="BG34" s="36">
        <f t="shared" si="93"/>
        <v>167617.33184851875</v>
      </c>
      <c r="BH34" s="36">
        <f t="shared" si="93"/>
        <v>185639.99259242392</v>
      </c>
      <c r="BI34" s="36">
        <f t="shared" si="93"/>
        <v>205209.89751686953</v>
      </c>
      <c r="BJ34" s="36">
        <f t="shared" si="93"/>
        <v>226452.97380975084</v>
      </c>
      <c r="BK34" s="36">
        <f t="shared" si="93"/>
        <v>249505.26609817732</v>
      </c>
      <c r="BL34" s="36">
        <f t="shared" si="93"/>
        <v>274513.74671160901</v>
      </c>
      <c r="BM34" s="36">
        <f t="shared" si="93"/>
        <v>301637.19078342849</v>
      </c>
      <c r="BN34" s="36">
        <f t="shared" si="93"/>
        <v>331047.12137837196</v>
      </c>
      <c r="BO34" s="36">
        <f t="shared" si="93"/>
        <v>362928.83024824294</v>
      </c>
      <c r="BP34" s="36">
        <f t="shared" si="93"/>
        <v>397482.48026653292</v>
      </c>
      <c r="BQ34" s="12"/>
    </row>
    <row r="35" spans="1:69" ht="15.75" thickBot="1" x14ac:dyDescent="0.3">
      <c r="A35" s="70"/>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row>
    <row r="36" spans="1:69" ht="15.75" thickBot="1" x14ac:dyDescent="0.3">
      <c r="A36" s="32" t="s">
        <v>3</v>
      </c>
      <c r="B36" s="19"/>
      <c r="C36" s="20"/>
      <c r="D36" s="44">
        <v>100000</v>
      </c>
      <c r="E36" s="19"/>
      <c r="F36" s="20"/>
      <c r="G36" s="21">
        <f t="shared" ref="G36" si="94">D36+G27-D27+G32+G34</f>
        <v>102790</v>
      </c>
      <c r="H36" s="19"/>
      <c r="I36" s="20"/>
      <c r="J36" s="21">
        <f t="shared" ref="J36" si="95">G36+J27-G27+J32+J34</f>
        <v>105580</v>
      </c>
      <c r="K36" s="19"/>
      <c r="L36" s="20"/>
      <c r="M36" s="21">
        <f t="shared" ref="M36" si="96">J36+M27-J27+M32+M34</f>
        <v>108370</v>
      </c>
      <c r="N36" s="19"/>
      <c r="O36" s="20"/>
      <c r="P36" s="21">
        <f t="shared" ref="P36" si="97">M36+P27-M27+P32+P34</f>
        <v>111160</v>
      </c>
      <c r="Q36" s="19"/>
      <c r="R36" s="20"/>
      <c r="S36" s="21">
        <f t="shared" ref="S36" si="98">P36+S27-P27+S32+S34</f>
        <v>113950</v>
      </c>
      <c r="T36" s="19"/>
      <c r="U36" s="20"/>
      <c r="V36" s="21">
        <f t="shared" ref="V36" si="99">S36+V27-S27+V32+V34</f>
        <v>116740</v>
      </c>
      <c r="W36" s="19"/>
      <c r="X36" s="20"/>
      <c r="Y36" s="21">
        <f t="shared" ref="Y36" si="100">V36+Y27-V27+Y32+Y34</f>
        <v>119530</v>
      </c>
      <c r="Z36" s="19"/>
      <c r="AA36" s="20"/>
      <c r="AB36" s="21">
        <f t="shared" ref="AB36" si="101">Y36+AB27-Y27+AB32+AB34</f>
        <v>122320</v>
      </c>
      <c r="AC36" s="19"/>
      <c r="AD36" s="20"/>
      <c r="AE36" s="21">
        <f t="shared" ref="AE36" si="102">AB36+AE27-AB27+AE32+AE34</f>
        <v>125110</v>
      </c>
      <c r="AF36" s="19"/>
      <c r="AG36" s="20"/>
      <c r="AH36" s="21">
        <f t="shared" ref="AH36" si="103">AE36+AH27-AE27+AH32+AH34</f>
        <v>127900</v>
      </c>
      <c r="AI36" s="19"/>
      <c r="AJ36" s="20"/>
      <c r="AK36" s="21">
        <f t="shared" ref="AK36" si="104">AH36+AK27-AH27+AK32+AK34</f>
        <v>130690</v>
      </c>
      <c r="AL36" s="19"/>
      <c r="AM36" s="20"/>
      <c r="AN36" s="21">
        <f>AK36</f>
        <v>130690</v>
      </c>
      <c r="AO36" s="36">
        <f>AN36+AO32+AO34</f>
        <v>175282.80000000002</v>
      </c>
      <c r="AP36" s="36">
        <f>AO36+AP32+AP34</f>
        <v>224358.99600000004</v>
      </c>
      <c r="AQ36" s="36">
        <f t="shared" ref="AQ36:AV36" si="105">AP36+AQ32+AQ34</f>
        <v>278296.00242000003</v>
      </c>
      <c r="AR36" s="36">
        <f t="shared" si="105"/>
        <v>337501.80501690006</v>
      </c>
      <c r="AS36" s="36">
        <f t="shared" si="105"/>
        <v>402417.41418388055</v>
      </c>
      <c r="AT36" s="36">
        <f t="shared" si="105"/>
        <v>473519.51466584706</v>
      </c>
      <c r="AU36" s="36">
        <f t="shared" si="105"/>
        <v>551323.32740726857</v>
      </c>
      <c r="AV36" s="36">
        <f t="shared" si="105"/>
        <v>636385.70050610742</v>
      </c>
      <c r="AW36" s="36">
        <f>AV36+AW32+AW34</f>
        <v>732908.44760549488</v>
      </c>
      <c r="AX36" s="36">
        <f t="shared" ref="AX36:BC36" si="106">AW36+AX32+AX34</f>
        <v>838229.953521405</v>
      </c>
      <c r="AY36" s="36">
        <f t="shared" si="106"/>
        <v>953076.10848850058</v>
      </c>
      <c r="AZ36" s="36">
        <f t="shared" si="106"/>
        <v>1078231.3173169687</v>
      </c>
      <c r="BA36" s="36">
        <f t="shared" si="106"/>
        <v>1214543.1894566524</v>
      </c>
      <c r="BB36" s="36">
        <f t="shared" si="106"/>
        <v>1362927.6044445608</v>
      </c>
      <c r="BC36" s="36">
        <f t="shared" si="106"/>
        <v>1524374.1827699966</v>
      </c>
      <c r="BD36" s="36">
        <f>BC36+BD32+BD34</f>
        <v>1699952.1945943467</v>
      </c>
      <c r="BE36" s="36">
        <f t="shared" ref="BE36:BJ36" si="107">BD36+BE32+BE34</f>
        <v>1890816.941357624</v>
      </c>
      <c r="BF36" s="36">
        <f t="shared" si="107"/>
        <v>2098216.6481064842</v>
      </c>
      <c r="BG36" s="36">
        <f t="shared" si="107"/>
        <v>2323499.9074052991</v>
      </c>
      <c r="BH36" s="36">
        <f t="shared" si="107"/>
        <v>2568123.7189608691</v>
      </c>
      <c r="BI36" s="36">
        <f t="shared" si="107"/>
        <v>2833662.1726218853</v>
      </c>
      <c r="BJ36" s="36">
        <f t="shared" si="107"/>
        <v>3121815.8262272165</v>
      </c>
      <c r="BK36" s="36">
        <f>BJ36+BK32+BK34</f>
        <v>3434421.8338951129</v>
      </c>
      <c r="BL36" s="36">
        <f t="shared" ref="BL36:BP36" si="108">BK36+BL32+BL34</f>
        <v>3773464.8847928559</v>
      </c>
      <c r="BM36" s="36">
        <f t="shared" si="108"/>
        <v>4141089.0172296492</v>
      </c>
      <c r="BN36" s="36">
        <f t="shared" si="108"/>
        <v>4539610.3781030364</v>
      </c>
      <c r="BO36" s="36">
        <f t="shared" si="108"/>
        <v>4971531.0033316612</v>
      </c>
      <c r="BP36" s="36">
        <f t="shared" si="108"/>
        <v>5439553.700957885</v>
      </c>
      <c r="BQ36" s="12"/>
    </row>
    <row r="38" spans="1:69" x14ac:dyDescent="0.25">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row>
    <row r="39" spans="1:69" x14ac:dyDescent="0.25">
      <c r="AP39" s="72"/>
      <c r="AW39" s="72"/>
      <c r="BD39" s="72"/>
      <c r="BK39" s="72"/>
    </row>
  </sheetData>
  <mergeCells count="13">
    <mergeCell ref="AL1:AN1"/>
    <mergeCell ref="T1:V1"/>
    <mergeCell ref="W1:Y1"/>
    <mergeCell ref="Z1:AB1"/>
    <mergeCell ref="AC1:AE1"/>
    <mergeCell ref="AF1:AH1"/>
    <mergeCell ref="AI1:AK1"/>
    <mergeCell ref="Q1:S1"/>
    <mergeCell ref="B1:D1"/>
    <mergeCell ref="E1:G1"/>
    <mergeCell ref="H1:J1"/>
    <mergeCell ref="K1:M1"/>
    <mergeCell ref="N1:P1"/>
  </mergeCells>
  <conditionalFormatting sqref="E29:E31 E18:E20 H18:H20 K18:K20 N18:N20 Q18:Q20 T18:T20 W18:W20 Z18:Z20 AC18:AC20 AF18:AF20 AI18:AI20">
    <cfRule type="expression" dxfId="5" priority="6">
      <formula>B18&lt;&gt;E18</formula>
    </cfRule>
  </conditionalFormatting>
  <conditionalFormatting sqref="E27:E28 H27:H28 K27:K28 N27:N28 Q27:Q28 T27:T28 W27:W28 Z27:Z28 AC27:AC28 AF27:AF28 AI27:AI28">
    <cfRule type="expression" dxfId="4" priority="3">
      <formula>B27&lt;&gt;E27</formula>
    </cfRule>
  </conditionalFormatting>
  <conditionalFormatting sqref="E6:E17 H6:H17 K6:K17 N6:N17 Q6:Q17 T6:T17 W6:W17 Z6:Z17 AC6:AC17 AF6:AF17 AI6:AI17 E33 H33 K33 N33 Q33 T33 W33 Z33 AC33 AF33 AI33 AI35 AF35 AC35 Z35 W35 T35 Q35 N35 K35 H35 E35 AI21 AF21 AC21 Z21 W21 T21 Q21 N21 K21 H21 E21">
    <cfRule type="expression" dxfId="3" priority="5">
      <formula>B6&lt;&gt;E6</formula>
    </cfRule>
  </conditionalFormatting>
  <conditionalFormatting sqref="E22 H22 K22 N22 Q22 T22 W22 Z22 AC22 AF22 AI22">
    <cfRule type="expression" dxfId="2" priority="4">
      <formula>B22&lt;&gt;E22</formula>
    </cfRule>
  </conditionalFormatting>
  <conditionalFormatting sqref="H29 K29 N29 Q29 T29 W29 Z29 AC29 AF29 AI29">
    <cfRule type="expression" dxfId="1" priority="2">
      <formula>E29&lt;&gt;H29</formula>
    </cfRule>
  </conditionalFormatting>
  <conditionalFormatting sqref="H30:H31 K30:K31 N30:N31 Q30:Q31 T30:T31 W30:W31 Z30:Z31 AC30:AC31 AF30:AF31 AI30:AI31">
    <cfRule type="expression" dxfId="0" priority="1">
      <formula>E30&lt;&gt;H30</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vt:lpstr>
      <vt:lpstr>Budget</vt:lpstr>
      <vt:lpstr>Sample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Mike</dc:creator>
  <cp:keywords/>
  <dc:description/>
  <cp:lastModifiedBy>Mike Kim</cp:lastModifiedBy>
  <cp:revision/>
  <dcterms:created xsi:type="dcterms:W3CDTF">2019-02-15T20:13:25Z</dcterms:created>
  <dcterms:modified xsi:type="dcterms:W3CDTF">2021-11-20T21:14:26Z</dcterms:modified>
  <cp:category/>
  <cp:contentStatus/>
</cp:coreProperties>
</file>